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pivotTables/pivotTable6.xml" ContentType="application/vnd.openxmlformats-officedocument.spreadsheetml.pivotTable+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defaultThemeVersion="166925"/>
  <mc:AlternateContent xmlns:mc="http://schemas.openxmlformats.org/markup-compatibility/2006">
    <mc:Choice Requires="x15">
      <x15ac:absPath xmlns:x15ac="http://schemas.microsoft.com/office/spreadsheetml/2010/11/ac" url="c:\users\david\desktop\"/>
    </mc:Choice>
  </mc:AlternateContent>
  <xr:revisionPtr revIDLastSave="0" documentId="8_{5291C373-C827-45D7-AD3D-C8DB1EA07F02}" xr6:coauthVersionLast="47" xr6:coauthVersionMax="47" xr10:uidLastSave="{00000000-0000-0000-0000-000000000000}"/>
  <bookViews>
    <workbookView xWindow="20370" yWindow="-120" windowWidth="29040" windowHeight="16440" xr2:uid="{59BF31D5-1216-474C-8646-C0615413FB36}"/>
  </bookViews>
  <sheets>
    <sheet name="Sheet1" sheetId="1" r:id="rId1"/>
    <sheet name="Dashboard" sheetId="2" r:id="rId2"/>
    <sheet name="Region" sheetId="3" r:id="rId3"/>
    <sheet name="City" sheetId="4" r:id="rId4"/>
    <sheet name="Vendors" sheetId="5" r:id="rId5"/>
    <sheet name="Top 5 Vendors" sheetId="6" r:id="rId6"/>
    <sheet name="Product" sheetId="7" r:id="rId7"/>
    <sheet name="Monthly Sales" sheetId="8" r:id="rId8"/>
    <sheet name="Fruit Sales" sheetId="9" r:id="rId9"/>
    <sheet name="Sheet1 (2)" sheetId="10" r:id="rId10"/>
    <sheet name="Transactions" sheetId="11" r:id="rId11"/>
    <sheet name="Sparklines" sheetId="12" r:id="rId12"/>
    <sheet name="Sparkline Data" sheetId="13" r:id="rId13"/>
    <sheet name="January" sheetId="14" r:id="rId14"/>
    <sheet name="February" sheetId="15" r:id="rId15"/>
    <sheet name="March" sheetId="16" r:id="rId16"/>
    <sheet name="Income Statement" sheetId="17" r:id="rId17"/>
    <sheet name="Fruit Sales (2)" sheetId="18" r:id="rId18"/>
  </sheets>
  <externalReferences>
    <externalReference r:id="rId19"/>
    <externalReference r:id="rId20"/>
  </externalReferences>
  <definedNames>
    <definedName name="_xlnm._FilterDatabase" localSheetId="17" hidden="1">'Fruit Sales (2)'!$A$1:$F$51</definedName>
    <definedName name="_xlnm.Print_Titles" localSheetId="16">'Income Statement'!$A:$A</definedName>
    <definedName name="ReportDate">[1]Report!$B$3</definedName>
    <definedName name="Slicer_Product">#N/A</definedName>
    <definedName name="Z_38CA38DD_261F_41CD_9839_E6F6FC038A29_.wvu.FilterData" localSheetId="17" hidden="1">'Fruit Sales (2)'!$A$1:$F$51</definedName>
  </definedNames>
  <calcPr calcId="191028" calcOnSave="0"/>
  <pivotCaches>
    <pivotCache cacheId="5861" r:id="rId21"/>
    <pivotCache cacheId="5862" r:id="rId22"/>
  </pivotCaches>
  <extLst>
    <ext xmlns:x14="http://schemas.microsoft.com/office/spreadsheetml/2009/9/main" uri="{BBE1A952-AA13-448e-AADC-164F8A28A991}">
      <x14:slicerCaches>
        <x14:slicerCache r:id="rId2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7" i="17" l="1"/>
  <c r="O27" i="17"/>
  <c r="N27" i="17"/>
  <c r="L27" i="17"/>
  <c r="K27" i="17"/>
  <c r="J27" i="17"/>
  <c r="H27" i="17"/>
  <c r="G27" i="17"/>
  <c r="F27" i="17"/>
  <c r="D27" i="17"/>
  <c r="C27" i="17"/>
  <c r="B27" i="17"/>
  <c r="Q25" i="17"/>
  <c r="R25" i="17" s="1"/>
  <c r="M25" i="17"/>
  <c r="I25" i="17"/>
  <c r="E25" i="17"/>
  <c r="Q24" i="17"/>
  <c r="R24" i="17" s="1"/>
  <c r="M24" i="17"/>
  <c r="I24" i="17"/>
  <c r="E24" i="17"/>
  <c r="Q23" i="17"/>
  <c r="R23" i="17" s="1"/>
  <c r="M23" i="17"/>
  <c r="I23" i="17"/>
  <c r="E23" i="17"/>
  <c r="R22" i="17"/>
  <c r="Q22" i="17"/>
  <c r="M22" i="17"/>
  <c r="I22" i="17"/>
  <c r="E22" i="17"/>
  <c r="Q21" i="17"/>
  <c r="R21" i="17" s="1"/>
  <c r="M21" i="17"/>
  <c r="I21" i="17"/>
  <c r="E21" i="17"/>
  <c r="Q20" i="17"/>
  <c r="R20" i="17" s="1"/>
  <c r="M20" i="17"/>
  <c r="I20" i="17"/>
  <c r="E20" i="17"/>
  <c r="Q19" i="17"/>
  <c r="R19" i="17" s="1"/>
  <c r="M19" i="17"/>
  <c r="I19" i="17"/>
  <c r="E19" i="17"/>
  <c r="R18" i="17"/>
  <c r="Q18" i="17"/>
  <c r="M18" i="17"/>
  <c r="I18" i="17"/>
  <c r="E18" i="17"/>
  <c r="Q17" i="17"/>
  <c r="R17" i="17" s="1"/>
  <c r="M17" i="17"/>
  <c r="I17" i="17"/>
  <c r="E17" i="17"/>
  <c r="Q16" i="17"/>
  <c r="Q27" i="17" s="1"/>
  <c r="M16" i="17"/>
  <c r="M27" i="17" s="1"/>
  <c r="I16" i="17"/>
  <c r="I27" i="17" s="1"/>
  <c r="E16" i="17"/>
  <c r="E27" i="17" s="1"/>
  <c r="P13" i="17"/>
  <c r="O13" i="17"/>
  <c r="N13" i="17"/>
  <c r="L13" i="17"/>
  <c r="K13" i="17"/>
  <c r="J13" i="17"/>
  <c r="H13" i="17"/>
  <c r="G13" i="17"/>
  <c r="F13" i="17"/>
  <c r="D13" i="17"/>
  <c r="C13" i="17"/>
  <c r="B13" i="17"/>
  <c r="Q11" i="17"/>
  <c r="R11" i="17" s="1"/>
  <c r="M11" i="17"/>
  <c r="I11" i="17"/>
  <c r="E11" i="17"/>
  <c r="R10" i="17"/>
  <c r="R13" i="17" s="1"/>
  <c r="Q10" i="17"/>
  <c r="Q13" i="17" s="1"/>
  <c r="M10" i="17"/>
  <c r="M13" i="17" s="1"/>
  <c r="I10" i="17"/>
  <c r="I13" i="17" s="1"/>
  <c r="E10" i="17"/>
  <c r="E13" i="17" s="1"/>
  <c r="P8" i="17"/>
  <c r="P14" i="17" s="1"/>
  <c r="P28" i="17" s="1"/>
  <c r="O8" i="17"/>
  <c r="O14" i="17" s="1"/>
  <c r="O28" i="17" s="1"/>
  <c r="N8" i="17"/>
  <c r="N14" i="17" s="1"/>
  <c r="N28" i="17" s="1"/>
  <c r="L8" i="17"/>
  <c r="L14" i="17" s="1"/>
  <c r="L28" i="17" s="1"/>
  <c r="K8" i="17"/>
  <c r="K14" i="17" s="1"/>
  <c r="K28" i="17" s="1"/>
  <c r="J8" i="17"/>
  <c r="J14" i="17" s="1"/>
  <c r="J28" i="17" s="1"/>
  <c r="H8" i="17"/>
  <c r="H14" i="17" s="1"/>
  <c r="H28" i="17" s="1"/>
  <c r="G8" i="17"/>
  <c r="G14" i="17" s="1"/>
  <c r="G28" i="17" s="1"/>
  <c r="F8" i="17"/>
  <c r="F14" i="17" s="1"/>
  <c r="F28" i="17" s="1"/>
  <c r="D8" i="17"/>
  <c r="D14" i="17" s="1"/>
  <c r="D28" i="17" s="1"/>
  <c r="C8" i="17"/>
  <c r="C14" i="17" s="1"/>
  <c r="C28" i="17" s="1"/>
  <c r="B8" i="17"/>
  <c r="B14" i="17" s="1"/>
  <c r="B28" i="17" s="1"/>
  <c r="Q6" i="17"/>
  <c r="M6" i="17"/>
  <c r="I6" i="17"/>
  <c r="E6" i="17"/>
  <c r="R6" i="17" s="1"/>
  <c r="Q5" i="17"/>
  <c r="M5" i="17"/>
  <c r="I5" i="17"/>
  <c r="E5" i="17"/>
  <c r="R5" i="17" s="1"/>
  <c r="Q4" i="17"/>
  <c r="M4" i="17"/>
  <c r="I4" i="17"/>
  <c r="E4" i="17"/>
  <c r="R4" i="17" s="1"/>
  <c r="Q3" i="17"/>
  <c r="Q8" i="17" s="1"/>
  <c r="Q14" i="17" s="1"/>
  <c r="Q28" i="17" s="1"/>
  <c r="M3" i="17"/>
  <c r="M8" i="17" s="1"/>
  <c r="M14" i="17" s="1"/>
  <c r="M28" i="17" s="1"/>
  <c r="I3" i="17"/>
  <c r="I8" i="17" s="1"/>
  <c r="I14" i="17" s="1"/>
  <c r="I28" i="17" s="1"/>
  <c r="E3" i="17"/>
  <c r="R3" i="17" s="1"/>
  <c r="R8" i="17" l="1"/>
  <c r="R14" i="17" s="1"/>
  <c r="R16" i="17"/>
  <c r="R27" i="17" s="1"/>
  <c r="E8" i="17"/>
  <c r="E14" i="17" s="1"/>
  <c r="E28" i="17" s="1"/>
  <c r="R28" i="17" l="1"/>
  <c r="D4" i="6"/>
  <c r="D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Ringstrom</author>
  </authors>
  <commentList>
    <comment ref="D1" authorId="0" shapeId="0" xr:uid="{0242F939-DFBB-49D0-8D7F-58574F6CD5C4}">
      <text>
        <r>
          <rPr>
            <sz val="11"/>
            <color theme="1"/>
            <rFont val="Calibri"/>
            <family val="2"/>
            <scheme val="minor"/>
          </rPr>
          <t/>
        </r>
      </text>
    </comment>
    <comment ref="D4" authorId="0" shapeId="0" xr:uid="{EF2F32B2-A1B6-4F90-A93C-20A6A7B7B8A1}">
      <text>
        <r>
          <rPr>
            <sz val="11"/>
            <color theme="1"/>
            <rFont val="Calibri"/>
            <family val="2"/>
            <scheme val="minor"/>
          </rPr>
          <t/>
        </r>
      </text>
    </comment>
  </commentList>
</comments>
</file>

<file path=xl/sharedStrings.xml><?xml version="1.0" encoding="utf-8"?>
<sst xmlns="http://schemas.openxmlformats.org/spreadsheetml/2006/main" count="4424" uniqueCount="311">
  <si>
    <t xml:space="preserve"> </t>
  </si>
  <si>
    <t>As referred to during the presentation:</t>
  </si>
  <si>
    <t>Page 3</t>
  </si>
  <si>
    <t>Dynamic Pivot Chart Titles</t>
  </si>
  <si>
    <t>Page 4</t>
  </si>
  <si>
    <t>Page 5</t>
  </si>
  <si>
    <t>Linked Picture/Slicer Conflict</t>
  </si>
  <si>
    <t>Page 6</t>
  </si>
  <si>
    <t>Linked Pictures/Drill Down</t>
  </si>
  <si>
    <t>Page 40</t>
  </si>
  <si>
    <t>Controlling Excel's Look and Feel</t>
  </si>
  <si>
    <t>Region</t>
  </si>
  <si>
    <t xml:space="preserve"> Total Sales</t>
  </si>
  <si>
    <t>Mid GA</t>
  </si>
  <si>
    <t>North GA</t>
  </si>
  <si>
    <t>South GA</t>
  </si>
  <si>
    <t>Grand Total</t>
  </si>
  <si>
    <t>City</t>
  </si>
  <si>
    <t>Atlanta</t>
  </si>
  <si>
    <t>Blue Ridge</t>
  </si>
  <si>
    <t>Brunswick</t>
  </si>
  <si>
    <t>Clarkesville</t>
  </si>
  <si>
    <t>Macon</t>
  </si>
  <si>
    <t>Valdosta</t>
  </si>
  <si>
    <t>Vendors</t>
  </si>
  <si>
    <t>Bob's Fruit</t>
  </si>
  <si>
    <t>Fruit Direct</t>
  </si>
  <si>
    <t>Fruit R Us</t>
  </si>
  <si>
    <t>Fruitju</t>
  </si>
  <si>
    <t>Middle Georgia Fruit</t>
  </si>
  <si>
    <t>Mountain Fruit</t>
  </si>
  <si>
    <t>Navel Oranges &amp; More</t>
  </si>
  <si>
    <t>Orange U Glad</t>
  </si>
  <si>
    <t>Oranges 'n Onions</t>
  </si>
  <si>
    <t>Whistlestop Fruit Stand</t>
  </si>
  <si>
    <t>Product</t>
  </si>
  <si>
    <t>(All)</t>
  </si>
  <si>
    <t>Oranges</t>
  </si>
  <si>
    <t>Bananas</t>
  </si>
  <si>
    <t>Kiwi</t>
  </si>
  <si>
    <t>Apples</t>
  </si>
  <si>
    <t>Mixed Berries</t>
  </si>
  <si>
    <t>Fruit</t>
  </si>
  <si>
    <t>January</t>
  </si>
  <si>
    <t>February</t>
  </si>
  <si>
    <t>March</t>
  </si>
  <si>
    <t>April</t>
  </si>
  <si>
    <t>May</t>
  </si>
  <si>
    <t>June</t>
  </si>
  <si>
    <t>Vendor</t>
  </si>
  <si>
    <t>Cases Sold</t>
  </si>
  <si>
    <t>Total Sales</t>
  </si>
  <si>
    <t>Row Labels</t>
  </si>
  <si>
    <t>Sum of Amount</t>
  </si>
  <si>
    <t>New Construction</t>
  </si>
  <si>
    <t>Overhead</t>
  </si>
  <si>
    <t>Remodel</t>
  </si>
  <si>
    <t>(blank)</t>
  </si>
  <si>
    <t>Page 9</t>
  </si>
  <si>
    <t>Timeline Feature (Excel 2013+)</t>
  </si>
  <si>
    <t>Type</t>
  </si>
  <si>
    <t>Date</t>
  </si>
  <si>
    <t>Account</t>
  </si>
  <si>
    <t>Class</t>
  </si>
  <si>
    <t>Amount</t>
  </si>
  <si>
    <t>Invoice</t>
  </si>
  <si>
    <t>Prentice, Adelaide:Bay Window</t>
  </si>
  <si>
    <t>11000 · Accounts Receivable</t>
  </si>
  <si>
    <t>Melton, Johnny:Basement Remodel</t>
  </si>
  <si>
    <t>Check</t>
  </si>
  <si>
    <t>Reyes Properties</t>
  </si>
  <si>
    <t>10100 · Checking</t>
  </si>
  <si>
    <t>Pretell Real Estate:75 Sunset Rd.</t>
  </si>
  <si>
    <t>Bill</t>
  </si>
  <si>
    <t>Patton Hardware Supplies</t>
  </si>
  <si>
    <t>20000 · Accounts Payable</t>
  </si>
  <si>
    <t>Express Delivery Service</t>
  </si>
  <si>
    <t>Smallson, Fran:Office remodeling</t>
  </si>
  <si>
    <t>Ecker Designs:Office Expansion</t>
  </si>
  <si>
    <t>Baker, Chris:Garage Repair</t>
  </si>
  <si>
    <t>C.U. Electric</t>
  </si>
  <si>
    <t>Davis Business Associates</t>
  </si>
  <si>
    <t>Castillo, Eloisa:Bay Window</t>
  </si>
  <si>
    <t>Cal Telephone</t>
  </si>
  <si>
    <t>Bayshore Water</t>
  </si>
  <si>
    <t>General Journal</t>
  </si>
  <si>
    <t>28100 · Loan - Construction Equipment</t>
  </si>
  <si>
    <t>16900 · Land</t>
  </si>
  <si>
    <t>15000 · Furniture and Equipment</t>
  </si>
  <si>
    <t>30100 · Capital Stock</t>
  </si>
  <si>
    <t>28200 · Loan - Furniture/Office Equip</t>
  </si>
  <si>
    <t>28900 · Mortgage - Office Building</t>
  </si>
  <si>
    <t>Miller, Dan</t>
  </si>
  <si>
    <t>12800 · Employee Advances</t>
  </si>
  <si>
    <t>Sergeant Insurance</t>
  </si>
  <si>
    <t>13100 · Pre-paid Insurance</t>
  </si>
  <si>
    <t>18700 · Security Deposits</t>
  </si>
  <si>
    <t>15300 · Construction Equipment</t>
  </si>
  <si>
    <t>10400 · Petty Cash</t>
  </si>
  <si>
    <t>30000 · Opening Bal Equity</t>
  </si>
  <si>
    <t>Inventory Adjust</t>
  </si>
  <si>
    <t>24010 · Federal Withholding</t>
  </si>
  <si>
    <t>20500 · QuickBooks Credit Card</t>
  </si>
  <si>
    <t>15100 · Vehicles</t>
  </si>
  <si>
    <t>60900 · Depreciation Expense</t>
  </si>
  <si>
    <t>Custom Kitchens of Bayshore</t>
  </si>
  <si>
    <t>East Bayshore Auto Mall</t>
  </si>
  <si>
    <t>Payment</t>
  </si>
  <si>
    <t>12000 · Undeposited Funds</t>
  </si>
  <si>
    <t>Bill Pmt -Check</t>
  </si>
  <si>
    <t>Credit Card Charge</t>
  </si>
  <si>
    <t>20600 · CalOil Credit Card</t>
  </si>
  <si>
    <t>Bank of Anycity</t>
  </si>
  <si>
    <t>Federal Treasury</t>
  </si>
  <si>
    <t>State Board of Equalization</t>
  </si>
  <si>
    <t>State Fund</t>
  </si>
  <si>
    <t>Deposit</t>
  </si>
  <si>
    <t>QuickBooks MasterCard</t>
  </si>
  <si>
    <t>CalOil Company</t>
  </si>
  <si>
    <t>Sales Tax Payment</t>
  </si>
  <si>
    <t>Vasquez, Anabel:Basement Remodel</t>
  </si>
  <si>
    <t>Bad Check Charges</t>
  </si>
  <si>
    <t>Vu Contracting</t>
  </si>
  <si>
    <t>Bayshore CalOil Service</t>
  </si>
  <si>
    <t>Dianne's Auto Shop</t>
  </si>
  <si>
    <t>Cal Gas &amp; Electric</t>
  </si>
  <si>
    <t>Baker, Chris</t>
  </si>
  <si>
    <t>Morgenthaler, Jenny:Room Addition</t>
  </si>
  <si>
    <t>Kanitz, Marion:Bay Window</t>
  </si>
  <si>
    <t>50100 · Cost of Goods Sold</t>
  </si>
  <si>
    <t>Kershaw Computer Services</t>
  </si>
  <si>
    <t>Bauman, Mark:Home Remodel</t>
  </si>
  <si>
    <t>10300 · Savings</t>
  </si>
  <si>
    <t>Bruce's Office Machines</t>
  </si>
  <si>
    <t>Jacobsen, Doug:Poolhouse</t>
  </si>
  <si>
    <t>Fisher, Jennifer:Home Remodel</t>
  </si>
  <si>
    <t>Nelson, Wilma:Office Remodel</t>
  </si>
  <si>
    <t>Thomas Kitchen &amp; Bath</t>
  </si>
  <si>
    <t>Timberloft Lumber</t>
  </si>
  <si>
    <t>City of East Bayshore</t>
  </si>
  <si>
    <t>Perry Windows &amp; Doors</t>
  </si>
  <si>
    <t>Ruff, Bryan:Sun Room</t>
  </si>
  <si>
    <t>62120 · Liability Insurance</t>
  </si>
  <si>
    <t>Larson Flooring</t>
  </si>
  <si>
    <t>Prentice, Adelaide:Guest Villa</t>
  </si>
  <si>
    <t>Middlefield Drywall</t>
  </si>
  <si>
    <t>Sauler, Lyn:Home Remodel</t>
  </si>
  <si>
    <t>Lamb, Brad:Room Addition</t>
  </si>
  <si>
    <t>Easley, Paula:Garage</t>
  </si>
  <si>
    <t>Bolinski, Rafal:2nd story addition</t>
  </si>
  <si>
    <t>Fay, Maureen Lynn, CPA</t>
  </si>
  <si>
    <t>Freeman, Kirby:Remodel Bathroom</t>
  </si>
  <si>
    <t>A Cheung Limited</t>
  </si>
  <si>
    <t>Bristol, Sonya:Repairs</t>
  </si>
  <si>
    <t>Yoo, Young-Kyu:Repairs</t>
  </si>
  <si>
    <t>Paycheck</t>
  </si>
  <si>
    <t>Dan T. Miller</t>
  </si>
  <si>
    <t>Elizabeth N. Mason</t>
  </si>
  <si>
    <t>Gregg O. Schneider</t>
  </si>
  <si>
    <t>Larsen's Pet Shop:Remodel</t>
  </si>
  <si>
    <t>Barley, Renee:Repairs</t>
  </si>
  <si>
    <t>Balak, Mike:Utility Shed</t>
  </si>
  <si>
    <t>McClain Appliances</t>
  </si>
  <si>
    <t>Rice, Linda:Repairs</t>
  </si>
  <si>
    <t>Abercrombie, Kristy:Kitchen</t>
  </si>
  <si>
    <t>Liability Check</t>
  </si>
  <si>
    <t>Employment Development Department</t>
  </si>
  <si>
    <t>Great Statewide Bank</t>
  </si>
  <si>
    <t>Davies, Aaron:Remodel</t>
  </si>
  <si>
    <t>Wilks, Daniel:Remodel Bathroom</t>
  </si>
  <si>
    <t>Wheeler's Tile Etc.</t>
  </si>
  <si>
    <t>East Bayshore Tool &amp; Supply</t>
  </si>
  <si>
    <t>Daigle Lighting</t>
  </si>
  <si>
    <t>Overfield, David:Utility Shed</t>
  </si>
  <si>
    <t>Lew Plumbing</t>
  </si>
  <si>
    <t>Castillo, Eloisa:Utility Room</t>
  </si>
  <si>
    <t>Sloan Roofing</t>
  </si>
  <si>
    <t>Carr's Pie Shop:Remodel</t>
  </si>
  <si>
    <t>Violette, Mike:Utility Room</t>
  </si>
  <si>
    <t>Fisher, Jennifer:Garage Roof</t>
  </si>
  <si>
    <t>Holly Heating and Electric</t>
  </si>
  <si>
    <t>Keenan, Bridget:Storage Shed</t>
  </si>
  <si>
    <t>Ruff, Bryan:Utility Shed</t>
  </si>
  <si>
    <t>Babcock's Music Shop:Remodel</t>
  </si>
  <si>
    <t>Sage, Robert:Remodel</t>
  </si>
  <si>
    <t>Milner, Eloyse:Room addition</t>
  </si>
  <si>
    <t>Bristol, Sonya:Utility Shed</t>
  </si>
  <si>
    <t>Sales Receipt</t>
  </si>
  <si>
    <t>Reyes Properties - C:Repairs</t>
  </si>
  <si>
    <t>Jimenez, Cristina:Utility Shed</t>
  </si>
  <si>
    <t>Fomin, Slava:Utility Shed</t>
  </si>
  <si>
    <t>Abercrombie, Kristy:Family Room</t>
  </si>
  <si>
    <t>Zeng Building Supplies</t>
  </si>
  <si>
    <t>Duncan, Dave:Utility Shed</t>
  </si>
  <si>
    <t>Memeo, Jeanette:Utility Shed</t>
  </si>
  <si>
    <t>Rahn, Jennifer:Remodel</t>
  </si>
  <si>
    <t>Craven, Pam:Duct Work</t>
  </si>
  <si>
    <t>Baker, Chris:Family Room</t>
  </si>
  <si>
    <t>Luke, Noelani:Kitchen</t>
  </si>
  <si>
    <t>Luke, Noelani:Remodel Bathroom</t>
  </si>
  <si>
    <t>Samuels Art Supplies:Remodel</t>
  </si>
  <si>
    <t>Memeo, Jeanette:2nd story addition</t>
  </si>
  <si>
    <t>Keswick Insulation</t>
  </si>
  <si>
    <t>Tony's Barber Shop:Remodel</t>
  </si>
  <si>
    <t>Smith, Lee:Patio</t>
  </si>
  <si>
    <t>Hamlin Metal</t>
  </si>
  <si>
    <t>Nguyen, Tuan:Garage</t>
  </si>
  <si>
    <t>Washuta &amp; Son Painting</t>
  </si>
  <si>
    <t>Freeman, Kirby:Repairs</t>
  </si>
  <si>
    <t>Allard, Robert:Remodel</t>
  </si>
  <si>
    <t>Dunn, Eric C.W.:Utility Shed</t>
  </si>
  <si>
    <t>Johnson, Gordon:Utility Shed</t>
  </si>
  <si>
    <t>Burch, Jason:Room Addition</t>
  </si>
  <si>
    <t>Teschner, Anton:Sun Room</t>
  </si>
  <si>
    <t>Pretell Real Estate:155 Wilks Blvd.</t>
  </si>
  <si>
    <t>City of Middlefield</t>
  </si>
  <si>
    <t>Transfer</t>
  </si>
  <si>
    <t>Natiello, Ernesto:Kitchen</t>
  </si>
  <si>
    <t>Cook, Brian:Kitchen</t>
  </si>
  <si>
    <t>Teichman, Tim:Kitchen</t>
  </si>
  <si>
    <t>Mackey's Nursery and Garden Supply:Greenhouse Addition</t>
  </si>
  <si>
    <t>Jacobsen, Doug:Kitchen</t>
  </si>
  <si>
    <t>Ecker Designs:Office Repairs</t>
  </si>
  <si>
    <t>Cook, Brian:2nd story addition</t>
  </si>
  <si>
    <t>Memeo, Jeanette</t>
  </si>
  <si>
    <t>Credit</t>
  </si>
  <si>
    <t>Gallion Masonry</t>
  </si>
  <si>
    <t>Hopkins Construction Rentals</t>
  </si>
  <si>
    <t>Vitton, David:Remodel Kitchen</t>
  </si>
  <si>
    <t>Hendro Riyadi:Remodel Kitchen</t>
  </si>
  <si>
    <t>City of Bayshore</t>
  </si>
  <si>
    <t>Melton, Johnny:Dental office</t>
  </si>
  <si>
    <t>Abercrombie, Kristy:Remodel Bathroom</t>
  </si>
  <si>
    <t>Mendoza Mechanical</t>
  </si>
  <si>
    <t>Credit Memo</t>
  </si>
  <si>
    <t>Roche, Diarmuid:Garage repairs</t>
  </si>
  <si>
    <t>Robson, Darci:Robson Clinic</t>
  </si>
  <si>
    <t>Item Receipt</t>
  </si>
  <si>
    <t>Violette, Mike:Workshop</t>
  </si>
  <si>
    <t>Keenan, Bridget:Sun Room</t>
  </si>
  <si>
    <t>Campbell, Heather:Remodel</t>
  </si>
  <si>
    <t>Lew Plumbing - C:Storage Expansion</t>
  </si>
  <si>
    <t>Data</t>
  </si>
  <si>
    <t>Jan</t>
  </si>
  <si>
    <t>Feb</t>
  </si>
  <si>
    <t>Mar</t>
  </si>
  <si>
    <t>Line Charts</t>
  </si>
  <si>
    <t>Column Charts</t>
  </si>
  <si>
    <t>Win-Loss Charts</t>
  </si>
  <si>
    <t>Page 12</t>
  </si>
  <si>
    <t>Sparklines Feature (Excel 2010+)</t>
  </si>
  <si>
    <t>Page 13</t>
  </si>
  <si>
    <t>Dashboard Sparklines</t>
  </si>
  <si>
    <t>Page 14</t>
  </si>
  <si>
    <t>Removing Sparklines</t>
  </si>
  <si>
    <t>Unit</t>
  </si>
  <si>
    <t>Case</t>
  </si>
  <si>
    <t>Page 26</t>
  </si>
  <si>
    <t>Combining Worksheets with Power Query</t>
  </si>
  <si>
    <t>Page 27</t>
  </si>
  <si>
    <t>Queries &amp; Connections Task Pane</t>
  </si>
  <si>
    <t>Page 28</t>
  </si>
  <si>
    <t>Page 29</t>
  </si>
  <si>
    <t>Page 30</t>
  </si>
  <si>
    <t>Page 31</t>
  </si>
  <si>
    <t>Page 32</t>
  </si>
  <si>
    <t>Power Query Properties</t>
  </si>
  <si>
    <t>Page 33</t>
  </si>
  <si>
    <t>Set PivotTable to Refresh Automatically</t>
  </si>
  <si>
    <t>Month</t>
  </si>
  <si>
    <t>Quarter1</t>
  </si>
  <si>
    <t>Quarter2</t>
  </si>
  <si>
    <t>July</t>
  </si>
  <si>
    <t>August</t>
  </si>
  <si>
    <t>September</t>
  </si>
  <si>
    <t>Quarter3</t>
  </si>
  <si>
    <t>October</t>
  </si>
  <si>
    <t>November</t>
  </si>
  <si>
    <t>December</t>
  </si>
  <si>
    <t>Quarter4</t>
  </si>
  <si>
    <t>Income</t>
  </si>
  <si>
    <t>Design Income</t>
  </si>
  <si>
    <t>Labor Income</t>
  </si>
  <si>
    <t>Materials Income</t>
  </si>
  <si>
    <t>Subcontracted Labor Income</t>
  </si>
  <si>
    <t>Total Income</t>
  </si>
  <si>
    <t>Cost of Goods Sold</t>
  </si>
  <si>
    <t>Job Materials</t>
  </si>
  <si>
    <t>Subcontractors</t>
  </si>
  <si>
    <t>Total COGS</t>
  </si>
  <si>
    <t>Gross Profit</t>
  </si>
  <si>
    <t>Expense</t>
  </si>
  <si>
    <t>Automobile</t>
  </si>
  <si>
    <t>Bank Service Charges</t>
  </si>
  <si>
    <t>Insurance</t>
  </si>
  <si>
    <t>Interest Expense</t>
  </si>
  <si>
    <t>Payroll Expenses</t>
  </si>
  <si>
    <t>Postage</t>
  </si>
  <si>
    <t>Professional Fees</t>
  </si>
  <si>
    <t>Repairs</t>
  </si>
  <si>
    <t>Tools and Machinery</t>
  </si>
  <si>
    <t>Utilities</t>
  </si>
  <si>
    <t>Total Expense</t>
  </si>
  <si>
    <t>Net Ordinary Income</t>
  </si>
  <si>
    <t>Page 35</t>
  </si>
  <si>
    <t>Group and Ungroup Rows and Columns</t>
  </si>
  <si>
    <t>Page 36</t>
  </si>
  <si>
    <t>Custom Views - Multipurpose Worksheets</t>
  </si>
  <si>
    <t>Page 37</t>
  </si>
  <si>
    <t>Page 39</t>
  </si>
  <si>
    <t>Tables Conflict With Custom 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</si>
</sst>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yyyy"/>
    <numFmt numFmtId="165" formatCode="_(* #,##0_);_(* \(#,##0\);_(* &quot;-&quot;??_);_(@_)"/>
  </numFmts>
  <fonts count="7">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1"/>
      <color rgb="FF1B4067"/>
      <name val="Calibri"/>
      <family val="2"/>
      <scheme val="minor"/>
    </font>
    <font>
      <b/>
      <u/>
      <sz val="10"/>
      <name val="Arial"/>
      <family val="2"/>
    </font>
    <font>
      <sz val="10"/>
      <name val="Arial"/>
      <family val="2"/>
    </font>
  </fonts>
  <fills count="3">
    <fill>
      <patternFill patternType="none"/>
    </fill>
    <fill>
      <patternFill patternType="gray125"/>
    </fill>
    <fill>
      <patternFill patternType="solid">
        <fgColor rgb="FFC6D9EE"/>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0" borderId="0" xfId="0" applyFont="1"/>
    <xf numFmtId="0" fontId="3" fillId="0" borderId="0" xfId="0" applyFont="1"/>
    <xf numFmtId="0" fontId="0" fillId="0" borderId="0" xfId="0" applyAlignment="1">
      <alignment horizontal="left"/>
    </xf>
    <xf numFmtId="3" fontId="0" fillId="0" borderId="0" xfId="0" applyNumberFormat="1"/>
    <xf numFmtId="0" fontId="0" fillId="0" borderId="0" xfId="0" pivotButton="1"/>
    <xf numFmtId="0" fontId="4" fillId="2" borderId="0" xfId="0" applyFont="1" applyFill="1"/>
    <xf numFmtId="43" fontId="0" fillId="0" borderId="0" xfId="0" applyNumberFormat="1"/>
    <xf numFmtId="14" fontId="0" fillId="0" borderId="0" xfId="0" applyNumberFormat="1"/>
    <xf numFmtId="0" fontId="5" fillId="0" borderId="0" xfId="0" applyFont="1"/>
    <xf numFmtId="164" fontId="3" fillId="0" borderId="0" xfId="0" applyNumberFormat="1" applyFont="1"/>
    <xf numFmtId="164" fontId="0" fillId="0" borderId="0" xfId="0" applyNumberFormat="1"/>
    <xf numFmtId="17" fontId="0" fillId="0" borderId="0" xfId="0" applyNumberFormat="1"/>
    <xf numFmtId="16" fontId="3" fillId="0" borderId="0" xfId="0" applyNumberFormat="1" applyFont="1" applyAlignment="1">
      <alignment horizontal="center"/>
    </xf>
    <xf numFmtId="16" fontId="3" fillId="0" borderId="0" xfId="0" applyNumberFormat="1" applyFont="1" applyAlignment="1" applyProtection="1">
      <alignment horizontal="center"/>
      <protection locked="0"/>
    </xf>
    <xf numFmtId="0" fontId="3" fillId="0" borderId="0" xfId="0" applyFont="1" applyAlignment="1">
      <alignment horizontal="center"/>
    </xf>
    <xf numFmtId="0" fontId="0" fillId="0" borderId="0" xfId="0" applyProtection="1">
      <protection locked="0"/>
    </xf>
    <xf numFmtId="165" fontId="0" fillId="0" borderId="0" xfId="1" applyNumberFormat="1" applyFont="1"/>
    <xf numFmtId="165" fontId="2" fillId="0" borderId="1" xfId="1" applyNumberFormat="1" applyFont="1" applyBorder="1"/>
    <xf numFmtId="165" fontId="2" fillId="0" borderId="2" xfId="1" applyNumberFormat="1" applyFont="1" applyBorder="1"/>
    <xf numFmtId="0" fontId="6" fillId="0" borderId="0" xfId="0" applyFont="1"/>
    <xf numFmtId="165" fontId="0" fillId="0" borderId="0" xfId="1" applyNumberFormat="1" applyFont="1" applyFill="1"/>
  </cellXfs>
  <cellStyles count="2">
    <cellStyle name="Comma" xfId="1" builtinId="3"/>
    <cellStyle name="Normal" xfId="0" builtinId="0"/>
  </cellStyles>
  <dxfs count="1">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'[2]Top 5 Vendors'!$D$4</c:f>
          <c:strCache>
            <c:ptCount val="1"/>
            <c:pt idx="0">
              <c:v>Top 5 Vendors - All Products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5"/>
              <c:pt idx="0">
                <c:v>Whistlestop Fruit Stand</c:v>
              </c:pt>
              <c:pt idx="1">
                <c:v>Bob's Fruit</c:v>
              </c:pt>
              <c:pt idx="2">
                <c:v>Mountain Fruit</c:v>
              </c:pt>
              <c:pt idx="3">
                <c:v>Fruitju</c:v>
              </c:pt>
              <c:pt idx="4">
                <c:v>Orange U Glad</c:v>
              </c:pt>
            </c:strLit>
          </c:cat>
          <c:val>
            <c:numLit>
              <c:formatCode>General</c:formatCode>
              <c:ptCount val="5"/>
              <c:pt idx="0">
                <c:v>495770</c:v>
              </c:pt>
              <c:pt idx="1">
                <c:v>403746</c:v>
              </c:pt>
              <c:pt idx="2">
                <c:v>383506</c:v>
              </c:pt>
              <c:pt idx="3">
                <c:v>372053</c:v>
              </c:pt>
              <c:pt idx="4">
                <c:v>321368</c:v>
              </c:pt>
            </c:numLit>
          </c:val>
          <c:extLst>
            <c:ext xmlns:c16="http://schemas.microsoft.com/office/drawing/2014/chart" uri="{C3380CC4-5D6E-409C-BE32-E72D297353CC}">
              <c16:uniqueId val="{00000000-9570-4D25-A7B6-487C86AF5B69}"/>
            </c:ext>
          </c:extLst>
        </c:ser>
        <c:dLbls>
          <c:showLegendKey val="0"/>
          <c:showVal val="0"/>
          <c:showCatName val="0"/>
          <c:showSerName val="0"/>
          <c:showPercent val="0"/>
          <c:showBubbleSize val="0"/>
        </c:dLbls>
        <c:gapWidth val="219"/>
        <c:overlap val="-27"/>
        <c:axId val="202689536"/>
        <c:axId val="201061120"/>
      </c:barChart>
      <c:catAx>
        <c:axId val="20268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61120"/>
        <c:crosses val="autoZero"/>
        <c:auto val="1"/>
        <c:lblAlgn val="ctr"/>
        <c:lblOffset val="100"/>
        <c:noMultiLvlLbl val="0"/>
      </c:catAx>
      <c:valAx>
        <c:axId val="201061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89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[165b602a5c4a41c0aa2a3bd5922e3ff3.xlsx]Top 5 Vendors!PivotTable2</c:name>
    <c:fmtId val="4"/>
  </c:pivotSource>
  <c:chart>
    <c:title>
      <c:tx>
        <c:strRef>
          <c:f>'Top 5 Vendors'!$D$4</c:f>
          <c:strCache>
            <c:ptCount val="1"/>
            <c:pt idx="0">
              <c:v>Top 5 Vendors - All Products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'Top 5 Vendors'!$D$4</c:f>
              <c:strCache>
                <c:ptCount val="1"/>
                <c:pt idx="0">
                  <c:v>Total</c:v>
                </c:pt>
              </c:strCache>
            </c:strRef>
          </c:tx>
          <c:spPr>
            <a:solidFill>
              <a:schemeClr val="accent1"/>
            </a:solidFill>
            <a:ln>
              <a:noFill/>
            </a:ln>
            <a:effectLst/>
          </c:spPr>
          <c:invertIfNegative val="0"/>
          <c:cat>
            <c:strRef>
              <c:f>'Top 5 Vendors'!$D$4</c:f>
              <c:strCache>
                <c:ptCount val="5"/>
                <c:pt idx="0">
                  <c:v>Whistlestop Fruit Stand</c:v>
                </c:pt>
                <c:pt idx="1">
                  <c:v>Bob's Fruit</c:v>
                </c:pt>
                <c:pt idx="2">
                  <c:v>Mountain Fruit</c:v>
                </c:pt>
                <c:pt idx="3">
                  <c:v>Fruitju</c:v>
                </c:pt>
                <c:pt idx="4">
                  <c:v>Orange U Glad</c:v>
                </c:pt>
              </c:strCache>
            </c:strRef>
          </c:cat>
          <c:val>
            <c:numRef>
              <c:f>'Top 5 Vendors'!$D$4</c:f>
              <c:numCache>
                <c:formatCode>#,##0</c:formatCode>
                <c:ptCount val="5"/>
                <c:pt idx="0">
                  <c:v>495770</c:v>
                </c:pt>
                <c:pt idx="1">
                  <c:v>403746</c:v>
                </c:pt>
                <c:pt idx="2">
                  <c:v>383506</c:v>
                </c:pt>
                <c:pt idx="3">
                  <c:v>372053</c:v>
                </c:pt>
                <c:pt idx="4">
                  <c:v>321368</c:v>
                </c:pt>
              </c:numCache>
            </c:numRef>
          </c:val>
          <c:extLst>
            <c:ext xmlns:c16="http://schemas.microsoft.com/office/drawing/2014/chart" uri="{C3380CC4-5D6E-409C-BE32-E72D297353CC}">
              <c16:uniqueId val="{00000000-7BF7-404B-83B5-E5CCAB6A2200}"/>
            </c:ext>
          </c:extLst>
        </c:ser>
        <c:dLbls>
          <c:showLegendKey val="0"/>
          <c:showVal val="0"/>
          <c:showCatName val="0"/>
          <c:showSerName val="0"/>
          <c:showPercent val="0"/>
          <c:showBubbleSize val="0"/>
        </c:dLbls>
        <c:gapWidth val="219"/>
        <c:overlap val="-27"/>
        <c:axId val="201526656"/>
        <c:axId val="201581696"/>
      </c:barChart>
      <c:catAx>
        <c:axId val="20152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81696"/>
        <c:crosses val="autoZero"/>
        <c:auto val="1"/>
        <c:lblAlgn val="ctr"/>
        <c:lblOffset val="100"/>
        <c:noMultiLvlLbl val="0"/>
      </c:catAx>
      <c:valAx>
        <c:axId val="20158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26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5.emf"/><Relationship Id="rId5" Type="http://schemas.openxmlformats.org/officeDocument/2006/relationships/chart" Target="../charts/chart1.xml"/><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2</xdr:col>
          <xdr:colOff>266700</xdr:colOff>
          <xdr:row>17</xdr:row>
          <xdr:rowOff>9525</xdr:rowOff>
        </xdr:to>
        <xdr:pic>
          <xdr:nvPicPr>
            <xdr:cNvPr id="2" name="Picture 1">
              <a:extLst>
                <a:ext uri="{FF2B5EF4-FFF2-40B4-BE49-F238E27FC236}">
                  <a16:creationId xmlns:a16="http://schemas.microsoft.com/office/drawing/2014/main" id="{EF1EFE22-496B-49F8-B81D-410C7173D7DC}"/>
                </a:ext>
              </a:extLst>
            </xdr:cNvPr>
            <xdr:cNvPicPr>
              <a:picLocks noChangeAspect="1" noChangeArrowheads="1"/>
              <a:extLst>
                <a:ext uri="{84589F7E-364E-4C9E-8A38-B11213B215E9}">
                  <a14:cameraTool cellRange="[2]City!$A$1:$B$15" spid="_x0000_s1025"/>
                </a:ext>
              </a:extLst>
            </xdr:cNvPicPr>
          </xdr:nvPicPr>
          <xdr:blipFill>
            <a:blip xmlns:r="http://schemas.openxmlformats.org/officeDocument/2006/relationships" r:embed="rId1"/>
            <a:srcRect/>
            <a:stretch>
              <a:fillRect/>
            </a:stretch>
          </xdr:blipFill>
          <xdr:spPr bwMode="auto">
            <a:xfrm>
              <a:off x="0" y="1038225"/>
              <a:ext cx="1485900" cy="2867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266700</xdr:colOff>
          <xdr:row>1</xdr:row>
          <xdr:rowOff>457200</xdr:rowOff>
        </xdr:to>
        <xdr:pic>
          <xdr:nvPicPr>
            <xdr:cNvPr id="3" name="Picture 2">
              <a:extLst>
                <a:ext uri="{FF2B5EF4-FFF2-40B4-BE49-F238E27FC236}">
                  <a16:creationId xmlns:a16="http://schemas.microsoft.com/office/drawing/2014/main" id="{147093EB-ABFE-40AC-B217-BAE376E34AD6}"/>
                </a:ext>
              </a:extLst>
            </xdr:cNvPr>
            <xdr:cNvPicPr>
              <a:picLocks noChangeAspect="1" noChangeArrowheads="1"/>
              <a:extLst>
                <a:ext uri="{84589F7E-364E-4C9E-8A38-B11213B215E9}">
                  <a14:cameraTool cellRange="[2]Region!$A$1:$B$5" spid="_x0000_s1026"/>
                </a:ext>
              </a:extLst>
            </xdr:cNvPicPr>
          </xdr:nvPicPr>
          <xdr:blipFill>
            <a:blip xmlns:r="http://schemas.openxmlformats.org/officeDocument/2006/relationships" r:embed="rId2"/>
            <a:srcRect/>
            <a:stretch>
              <a:fillRect/>
            </a:stretch>
          </xdr:blipFill>
          <xdr:spPr bwMode="auto">
            <a:xfrm>
              <a:off x="0" y="0"/>
              <a:ext cx="1485900" cy="962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0</xdr:row>
          <xdr:rowOff>0</xdr:rowOff>
        </xdr:from>
        <xdr:to>
          <xdr:col>6</xdr:col>
          <xdr:colOff>200025</xdr:colOff>
          <xdr:row>8</xdr:row>
          <xdr:rowOff>114300</xdr:rowOff>
        </xdr:to>
        <xdr:pic>
          <xdr:nvPicPr>
            <xdr:cNvPr id="4" name="Picture 3">
              <a:extLst>
                <a:ext uri="{FF2B5EF4-FFF2-40B4-BE49-F238E27FC236}">
                  <a16:creationId xmlns:a16="http://schemas.microsoft.com/office/drawing/2014/main" id="{33FDBCC9-49B9-415A-A364-438439B701B4}"/>
                </a:ext>
              </a:extLst>
            </xdr:cNvPr>
            <xdr:cNvPicPr>
              <a:picLocks noChangeAspect="1" noChangeArrowheads="1"/>
              <a:extLst>
                <a:ext uri="{84589F7E-364E-4C9E-8A38-B11213B215E9}">
                  <a14:cameraTool cellRange="[2]Vendors!$A$1:$B$12" spid="_x0000_s1027"/>
                </a:ext>
              </a:extLst>
            </xdr:cNvPicPr>
          </xdr:nvPicPr>
          <xdr:blipFill>
            <a:blip xmlns:r="http://schemas.openxmlformats.org/officeDocument/2006/relationships" r:embed="rId3"/>
            <a:srcRect/>
            <a:stretch>
              <a:fillRect/>
            </a:stretch>
          </xdr:blipFill>
          <xdr:spPr bwMode="auto">
            <a:xfrm>
              <a:off x="1647825" y="0"/>
              <a:ext cx="2209800" cy="2295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0</xdr:row>
          <xdr:rowOff>0</xdr:rowOff>
        </xdr:from>
        <xdr:to>
          <xdr:col>9</xdr:col>
          <xdr:colOff>133350</xdr:colOff>
          <xdr:row>3</xdr:row>
          <xdr:rowOff>104775</xdr:rowOff>
        </xdr:to>
        <xdr:pic>
          <xdr:nvPicPr>
            <xdr:cNvPr id="5" name="Picture 4">
              <a:extLst>
                <a:ext uri="{FF2B5EF4-FFF2-40B4-BE49-F238E27FC236}">
                  <a16:creationId xmlns:a16="http://schemas.microsoft.com/office/drawing/2014/main" id="{116739CF-A194-420D-ADE4-106EF0DB49AF}"/>
                </a:ext>
              </a:extLst>
            </xdr:cNvPr>
            <xdr:cNvPicPr>
              <a:picLocks noChangeAspect="1" noChangeArrowheads="1"/>
              <a:extLst>
                <a:ext uri="{84589F7E-364E-4C9E-8A38-B11213B215E9}">
                  <a14:cameraTool cellRange="[2]Product!$A$1:$B$7" spid="_x0000_s1028"/>
                </a:ext>
              </a:extLst>
            </xdr:cNvPicPr>
          </xdr:nvPicPr>
          <xdr:blipFill>
            <a:blip xmlns:r="http://schemas.openxmlformats.org/officeDocument/2006/relationships" r:embed="rId4"/>
            <a:srcRect/>
            <a:stretch>
              <a:fillRect/>
            </a:stretch>
          </xdr:blipFill>
          <xdr:spPr bwMode="auto">
            <a:xfrm>
              <a:off x="4000500" y="0"/>
              <a:ext cx="1619250" cy="1333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6</xdr:col>
      <xdr:colOff>400050</xdr:colOff>
      <xdr:row>10</xdr:row>
      <xdr:rowOff>152400</xdr:rowOff>
    </xdr:from>
    <xdr:to>
      <xdr:col>12</xdr:col>
      <xdr:colOff>161925</xdr:colOff>
      <xdr:row>21</xdr:row>
      <xdr:rowOff>104774</xdr:rowOff>
    </xdr:to>
    <xdr:graphicFrame macro="">
      <xdr:nvGraphicFramePr>
        <xdr:cNvPr id="6" name="Chart 5">
          <a:extLst>
            <a:ext uri="{FF2B5EF4-FFF2-40B4-BE49-F238E27FC236}">
              <a16:creationId xmlns:a16="http://schemas.microsoft.com/office/drawing/2014/main" id="{73FDFB2B-A673-4472-A67D-139C07EF6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361950</xdr:colOff>
          <xdr:row>3</xdr:row>
          <xdr:rowOff>133350</xdr:rowOff>
        </xdr:from>
        <xdr:to>
          <xdr:col>9</xdr:col>
          <xdr:colOff>733425</xdr:colOff>
          <xdr:row>10</xdr:row>
          <xdr:rowOff>133350</xdr:rowOff>
        </xdr:to>
        <xdr:pic>
          <xdr:nvPicPr>
            <xdr:cNvPr id="7" name="Picture 6">
              <a:extLst>
                <a:ext uri="{FF2B5EF4-FFF2-40B4-BE49-F238E27FC236}">
                  <a16:creationId xmlns:a16="http://schemas.microsoft.com/office/drawing/2014/main" id="{D4DF486F-DF79-4DA6-ADA4-3DDDE7E4CFEE}"/>
                </a:ext>
              </a:extLst>
            </xdr:cNvPr>
            <xdr:cNvPicPr>
              <a:picLocks noChangeAspect="1" noChangeArrowheads="1"/>
              <a:extLst>
                <a:ext uri="{84589F7E-364E-4C9E-8A38-B11213B215E9}">
                  <a14:cameraTool cellRange="'[2]Top 5 Vendors'!$A$3:$B$9" spid="_x0000_s1029"/>
                </a:ext>
              </a:extLst>
            </xdr:cNvPicPr>
          </xdr:nvPicPr>
          <xdr:blipFill>
            <a:blip xmlns:r="http://schemas.openxmlformats.org/officeDocument/2006/relationships" r:embed="rId6"/>
            <a:srcRect/>
            <a:stretch>
              <a:fillRect/>
            </a:stretch>
          </xdr:blipFill>
          <xdr:spPr bwMode="auto">
            <a:xfrm>
              <a:off x="4019550" y="1362075"/>
              <a:ext cx="2200275" cy="1333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11</xdr:row>
      <xdr:rowOff>114301</xdr:rowOff>
    </xdr:from>
    <xdr:to>
      <xdr:col>6</xdr:col>
      <xdr:colOff>19050</xdr:colOff>
      <xdr:row>16</xdr:row>
      <xdr:rowOff>76201</xdr:rowOff>
    </xdr:to>
    <mc:AlternateContent xmlns:mc="http://schemas.openxmlformats.org/markup-compatibility/2006" xmlns:a14="http://schemas.microsoft.com/office/drawing/2010/main">
      <mc:Choice Requires="a14">
        <xdr:graphicFrame macro="">
          <xdr:nvGraphicFramePr>
            <xdr:cNvPr id="8" name="Product">
              <a:extLst>
                <a:ext uri="{FF2B5EF4-FFF2-40B4-BE49-F238E27FC236}">
                  <a16:creationId xmlns:a16="http://schemas.microsoft.com/office/drawing/2014/main" id="{1A50ECA2-6587-4C2B-886F-F5CFCCA77BB7}"/>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mlns="">
        <xdr:sp macro="" textlink="">
          <xdr:nvSpPr>
            <xdr:cNvPr id="0" name=""/>
            <xdr:cNvSpPr>
              <a:spLocks noTextEdit="1"/>
            </xdr:cNvSpPr>
          </xdr:nvSpPr>
          <xdr:spPr>
            <a:xfrm>
              <a:off x="0" y="2867026"/>
              <a:ext cx="3676650"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xdr:colOff>
      <xdr:row>10</xdr:row>
      <xdr:rowOff>47625</xdr:rowOff>
    </xdr:from>
    <xdr:to>
      <xdr:col>6</xdr:col>
      <xdr:colOff>33337</xdr:colOff>
      <xdr:row>24</xdr:row>
      <xdr:rowOff>123825</xdr:rowOff>
    </xdr:to>
    <xdr:graphicFrame macro="">
      <xdr:nvGraphicFramePr>
        <xdr:cNvPr id="2" name="Chart 1">
          <a:extLst>
            <a:ext uri="{FF2B5EF4-FFF2-40B4-BE49-F238E27FC236}">
              <a16:creationId xmlns:a16="http://schemas.microsoft.com/office/drawing/2014/main" id="{BC72FA9B-BA28-408D-9AF0-16BE7C372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xamples\Financial%20State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Examples\Dashboard%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Xref"/>
      <sheetName val="Data"/>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Region"/>
      <sheetName val="City"/>
      <sheetName val="Vendors"/>
      <sheetName val="Top 5 Vendors"/>
      <sheetName val="Product"/>
      <sheetName val="Monthly Sales"/>
      <sheetName val="Fruit Sales"/>
    </sheetNames>
    <sheetDataSet>
      <sheetData sheetId="0" refreshError="1"/>
      <sheetData sheetId="1"/>
      <sheetData sheetId="2"/>
      <sheetData sheetId="3"/>
      <sheetData sheetId="4">
        <row r="4">
          <cell r="D4" t="str">
            <v>Top 5 Vendors - All Products</v>
          </cell>
        </row>
      </sheetData>
      <sheetData sheetId="5"/>
      <sheetData sheetId="6" refreshError="1"/>
      <sheetData sheetId="7"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X:\Examples\Dashboard%20Example.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X:\Examples\Pivot%20Table%20Timeline%20-%20Fruit.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efreshedDate="42619.3955943287" createdVersion="6" refreshedVersion="6" minRefreshableVersion="3" recordCount="50" xr:uid="{0C75099A-4150-4F48-A1E4-A2A2D5ACAA68}">
  <cacheSource type="worksheet">
    <worksheetSource name="Table2" r:id="rId2"/>
  </cacheSource>
  <cacheFields count="6">
    <cacheField name="Region" numFmtId="0">
      <sharedItems count="3">
        <s v="North GA"/>
        <s v="Mid GA"/>
        <s v="South GA"/>
      </sharedItems>
    </cacheField>
    <cacheField name="City" numFmtId="0">
      <sharedItems count="6">
        <s v="Atlanta"/>
        <s v="Blue Ridge"/>
        <s v="Clarkesville"/>
        <s v="Macon"/>
        <s v="Brunswick"/>
        <s v="Valdosta"/>
      </sharedItems>
    </cacheField>
    <cacheField name="Vendor" numFmtId="0">
      <sharedItems count="10">
        <s v="Fruit R Us"/>
        <s v="Bob's Fruit"/>
        <s v="Fruitju"/>
        <s v="Orange U Glad"/>
        <s v="Mountain Fruit"/>
        <s v="Fruit Direct"/>
        <s v="Middle Georgia Fruit"/>
        <s v="Whistlestop Fruit Stand"/>
        <s v="Navel Oranges &amp; More"/>
        <s v="Oranges 'n Onions"/>
      </sharedItems>
    </cacheField>
    <cacheField name="Product" numFmtId="0">
      <sharedItems count="5">
        <s v="Oranges"/>
        <s v="Apples"/>
        <s v="Kiwi"/>
        <s v="Bananas"/>
        <s v="Mixed Berries"/>
      </sharedItems>
    </cacheField>
    <cacheField name="Cases Sold" numFmtId="0">
      <sharedItems containsSemiMixedTypes="0" containsString="0" containsNumber="1" containsInteger="1" minValue="686" maxValue="9983"/>
    </cacheField>
    <cacheField name="Total Sales" numFmtId="0">
      <sharedItems containsSemiMixedTypes="0" containsString="0" containsNumber="1" containsInteger="1" minValue="8350" maxValue="149745"/>
    </cacheField>
  </cacheFields>
  <extLst>
    <ext xmlns:x14="http://schemas.microsoft.com/office/spreadsheetml/2009/9/main" uri="{725AE2AE-9491-48be-B2B4-4EB974FC3084}">
      <x14:pivotCacheDefinition pivotCacheId="122621232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ingstrom" refreshedDate="43406.636535648147" createdVersion="6" refreshedVersion="6" minRefreshableVersion="3" recordCount="1149" xr:uid="{1930129F-30B3-40BF-A018-8073739772AA}">
  <cacheSource type="worksheet">
    <worksheetSource ref="A1:F1150" sheet="Transactions" r:id="rId2"/>
  </cacheSource>
  <cacheFields count="8">
    <cacheField name="Type" numFmtId="0">
      <sharedItems/>
    </cacheField>
    <cacheField name="Date" numFmtId="14">
      <sharedItems containsSemiMixedTypes="0" containsNonDate="0" containsDate="1" containsString="0" minDate="2015-11-28T00:00:00" maxDate="2017-12-16T00:00:00" count="338">
        <d v="2015-11-28T00:00:00"/>
        <d v="2015-11-30T00:00:00"/>
        <d v="2015-12-01T00:00:00"/>
        <d v="2015-12-02T00:00:00"/>
        <d v="2015-12-05T00:00:00"/>
        <d v="2015-12-09T00:00:00"/>
        <d v="2015-12-10T00:00:00"/>
        <d v="2015-12-15T00:00:00"/>
        <d v="2015-12-20T00:00:00"/>
        <d v="2015-12-23T00:00:00"/>
        <d v="2015-12-28T00:00:00"/>
        <d v="2015-12-31T00:00:00"/>
        <d v="2016-01-01T00:00:00"/>
        <d v="2016-01-03T00:00:00"/>
        <d v="2016-01-10T00:00:00"/>
        <d v="2016-01-11T00:00:00"/>
        <d v="2016-01-15T00:00:00"/>
        <d v="2016-01-16T00:00:00"/>
        <d v="2016-01-17T00:00:00"/>
        <d v="2016-01-20T00:00:00"/>
        <d v="2016-01-21T00:00:00"/>
        <d v="2016-01-25T00:00:00"/>
        <d v="2016-01-28T00:00:00"/>
        <d v="2016-01-31T00:00:00"/>
        <d v="2016-02-01T00:00:00"/>
        <d v="2016-02-02T00:00:00"/>
        <d v="2016-02-03T00:00:00"/>
        <d v="2016-02-08T00:00:00"/>
        <d v="2016-02-09T00:00:00"/>
        <d v="2016-02-11T00:00:00"/>
        <d v="2016-02-15T00:00:00"/>
        <d v="2016-02-17T00:00:00"/>
        <d v="2016-02-18T00:00:00"/>
        <d v="2016-02-27T00:00:00"/>
        <d v="2016-02-28T00:00:00"/>
        <d v="2016-03-01T00:00:00"/>
        <d v="2016-03-03T00:00:00"/>
        <d v="2016-03-11T00:00:00"/>
        <d v="2016-03-13T00:00:00"/>
        <d v="2016-03-15T00:00:00"/>
        <d v="2016-03-17T00:00:00"/>
        <d v="2016-03-20T00:00:00"/>
        <d v="2016-03-28T00:00:00"/>
        <d v="2016-03-31T00:00:00"/>
        <d v="2016-04-01T00:00:00"/>
        <d v="2016-04-03T00:00:00"/>
        <d v="2016-04-10T00:00:00"/>
        <d v="2016-04-12T00:00:00"/>
        <d v="2016-04-16T00:00:00"/>
        <d v="2016-04-17T00:00:00"/>
        <d v="2016-04-19T00:00:00"/>
        <d v="2016-04-20T00:00:00"/>
        <d v="2016-04-30T00:00:00"/>
        <d v="2016-05-01T00:00:00"/>
        <d v="2016-05-03T00:00:00"/>
        <d v="2016-05-13T00:00:00"/>
        <d v="2016-05-14T00:00:00"/>
        <d v="2016-05-15T00:00:00"/>
        <d v="2016-05-30T00:00:00"/>
        <d v="2016-05-31T00:00:00"/>
        <d v="2016-06-01T00:00:00"/>
        <d v="2016-06-03T00:00:00"/>
        <d v="2016-06-06T00:00:00"/>
        <d v="2016-06-10T00:00:00"/>
        <d v="2016-06-16T00:00:00"/>
        <d v="2016-06-30T00:00:00"/>
        <d v="2016-07-01T00:00:00"/>
        <d v="2016-07-03T00:00:00"/>
        <d v="2016-07-10T00:00:00"/>
        <d v="2016-07-11T00:00:00"/>
        <d v="2016-07-15T00:00:00"/>
        <d v="2016-07-19T00:00:00"/>
        <d v="2016-07-20T00:00:00"/>
        <d v="2016-07-23T00:00:00"/>
        <d v="2016-07-31T00:00:00"/>
        <d v="2016-08-01T00:00:00"/>
        <d v="2016-08-03T00:00:00"/>
        <d v="2016-08-05T00:00:00"/>
        <d v="2016-08-12T00:00:00"/>
        <d v="2016-08-15T00:00:00"/>
        <d v="2016-08-20T00:00:00"/>
        <d v="2016-08-26T00:00:00"/>
        <d v="2016-08-29T00:00:00"/>
        <d v="2016-08-31T00:00:00"/>
        <d v="2016-09-01T00:00:00"/>
        <d v="2016-09-02T00:00:00"/>
        <d v="2016-09-03T00:00:00"/>
        <d v="2016-09-05T00:00:00"/>
        <d v="2016-09-13T00:00:00"/>
        <d v="2016-09-15T00:00:00"/>
        <d v="2016-09-20T00:00:00"/>
        <d v="2016-09-30T00:00:00"/>
        <d v="2016-10-01T00:00:00"/>
        <d v="2016-10-02T00:00:00"/>
        <d v="2016-10-03T00:00:00"/>
        <d v="2016-10-09T00:00:00"/>
        <d v="2016-10-10T00:00:00"/>
        <d v="2016-10-11T00:00:00"/>
        <d v="2016-10-14T00:00:00"/>
        <d v="2016-10-15T00:00:00"/>
        <d v="2016-10-18T00:00:00"/>
        <d v="2016-10-30T00:00:00"/>
        <d v="2016-10-31T00:00:00"/>
        <d v="2016-11-01T00:00:00"/>
        <d v="2016-11-03T00:00:00"/>
        <d v="2016-11-04T00:00:00"/>
        <d v="2016-11-11T00:00:00"/>
        <d v="2016-11-15T00:00:00"/>
        <d v="2016-11-26T00:00:00"/>
        <d v="2016-11-30T00:00:00"/>
        <d v="2016-12-01T00:00:00"/>
        <d v="2016-12-02T00:00:00"/>
        <d v="2016-12-03T00:00:00"/>
        <d v="2016-12-05T00:00:00"/>
        <d v="2016-12-09T00:00:00"/>
        <d v="2016-12-10T00:00:00"/>
        <d v="2016-12-13T00:00:00"/>
        <d v="2016-12-15T00:00:00"/>
        <d v="2016-12-18T00:00:00"/>
        <d v="2016-12-20T00:00:00"/>
        <d v="2016-12-27T00:00:00"/>
        <d v="2016-12-30T00:00:00"/>
        <d v="2016-12-31T00:00:00"/>
        <d v="2017-01-02T00:00:00"/>
        <d v="2017-01-03T00:00:00"/>
        <d v="2017-01-04T00:00:00"/>
        <d v="2017-01-06T00:00:00"/>
        <d v="2017-01-07T00:00:00"/>
        <d v="2017-01-10T00:00:00"/>
        <d v="2017-01-13T00:00:00"/>
        <d v="2017-01-15T00:00:00"/>
        <d v="2017-01-16T00:00:00"/>
        <d v="2017-01-17T00:00:00"/>
        <d v="2017-01-20T00:00:00"/>
        <d v="2017-01-21T00:00:00"/>
        <d v="2017-01-24T00:00:00"/>
        <d v="2017-01-27T00:00:00"/>
        <d v="2017-01-28T00:00:00"/>
        <d v="2017-01-30T00:00:00"/>
        <d v="2017-01-31T00:00:00"/>
        <d v="2017-02-01T00:00:00"/>
        <d v="2017-02-03T00:00:00"/>
        <d v="2017-02-05T00:00:00"/>
        <d v="2017-02-07T00:00:00"/>
        <d v="2017-02-10T00:00:00"/>
        <d v="2017-02-14T00:00:00"/>
        <d v="2017-02-15T00:00:00"/>
        <d v="2017-02-16T00:00:00"/>
        <d v="2017-02-17T00:00:00"/>
        <d v="2017-02-18T00:00:00"/>
        <d v="2017-02-20T00:00:00"/>
        <d v="2017-02-21T00:00:00"/>
        <d v="2017-02-24T00:00:00"/>
        <d v="2017-02-28T00:00:00"/>
        <d v="2017-03-01T00:00:00"/>
        <d v="2017-03-03T00:00:00"/>
        <d v="2017-03-05T00:00:00"/>
        <d v="2017-03-07T00:00:00"/>
        <d v="2017-03-10T00:00:00"/>
        <d v="2017-03-12T00:00:00"/>
        <d v="2017-03-13T00:00:00"/>
        <d v="2017-03-14T00:00:00"/>
        <d v="2017-03-15T00:00:00"/>
        <d v="2017-03-16T00:00:00"/>
        <d v="2017-03-17T00:00:00"/>
        <d v="2017-03-18T00:00:00"/>
        <d v="2017-03-20T00:00:00"/>
        <d v="2017-03-21T00:00:00"/>
        <d v="2017-03-24T00:00:00"/>
        <d v="2017-03-28T00:00:00"/>
        <d v="2017-03-30T00:00:00"/>
        <d v="2017-03-31T00:00:00"/>
        <d v="2017-04-01T00:00:00"/>
        <d v="2017-04-02T00:00:00"/>
        <d v="2017-04-03T00:00:00"/>
        <d v="2017-04-04T00:00:00"/>
        <d v="2017-04-07T00:00:00"/>
        <d v="2017-04-10T00:00:00"/>
        <d v="2017-04-11T00:00:00"/>
        <d v="2017-04-14T00:00:00"/>
        <d v="2017-04-15T00:00:00"/>
        <d v="2017-04-18T00:00:00"/>
        <d v="2017-04-21T00:00:00"/>
        <d v="2017-04-25T00:00:00"/>
        <d v="2017-04-28T00:00:00"/>
        <d v="2017-04-30T00:00:00"/>
        <d v="2017-05-01T00:00:00"/>
        <d v="2017-05-02T00:00:00"/>
        <d v="2017-05-03T00:00:00"/>
        <d v="2017-05-05T00:00:00"/>
        <d v="2017-05-06T00:00:00"/>
        <d v="2017-05-07T00:00:00"/>
        <d v="2017-05-08T00:00:00"/>
        <d v="2017-05-09T00:00:00"/>
        <d v="2017-05-12T00:00:00"/>
        <d v="2017-05-15T00:00:00"/>
        <d v="2017-05-16T00:00:00"/>
        <d v="2017-05-18T00:00:00"/>
        <d v="2017-05-19T00:00:00"/>
        <d v="2017-05-20T00:00:00"/>
        <d v="2017-05-21T00:00:00"/>
        <d v="2017-05-22T00:00:00"/>
        <d v="2017-05-23T00:00:00"/>
        <d v="2017-05-31T00:00:00"/>
        <d v="2017-06-01T00:00:00"/>
        <d v="2017-06-02T00:00:00"/>
        <d v="2017-06-03T00:00:00"/>
        <d v="2017-06-04T00:00:00"/>
        <d v="2017-06-06T00:00:00"/>
        <d v="2017-06-07T00:00:00"/>
        <d v="2017-06-08T00:00:00"/>
        <d v="2017-06-09T00:00:00"/>
        <d v="2017-06-13T00:00:00"/>
        <d v="2017-06-15T00:00:00"/>
        <d v="2017-06-16T00:00:00"/>
        <d v="2017-06-17T00:00:00"/>
        <d v="2017-06-18T00:00:00"/>
        <d v="2017-06-20T00:00:00"/>
        <d v="2017-06-23T00:00:00"/>
        <d v="2017-06-24T00:00:00"/>
        <d v="2017-06-25T00:00:00"/>
        <d v="2017-06-26T00:00:00"/>
        <d v="2017-06-27T00:00:00"/>
        <d v="2017-06-30T00:00:00"/>
        <d v="2017-07-01T00:00:00"/>
        <d v="2017-07-03T00:00:00"/>
        <d v="2017-07-07T00:00:00"/>
        <d v="2017-07-10T00:00:00"/>
        <d v="2017-07-12T00:00:00"/>
        <d v="2017-07-14T00:00:00"/>
        <d v="2017-07-15T00:00:00"/>
        <d v="2017-07-17T00:00:00"/>
        <d v="2017-07-18T00:00:00"/>
        <d v="2017-07-20T00:00:00"/>
        <d v="2017-07-21T00:00:00"/>
        <d v="2017-07-23T00:00:00"/>
        <d v="2017-07-25T00:00:00"/>
        <d v="2017-07-28T00:00:00"/>
        <d v="2017-07-29T00:00:00"/>
        <d v="2017-07-30T00:00:00"/>
        <d v="2017-07-31T00:00:00"/>
        <d v="2017-08-01T00:00:00"/>
        <d v="2017-08-02T00:00:00"/>
        <d v="2017-08-03T00:00:00"/>
        <d v="2017-08-05T00:00:00"/>
        <d v="2017-08-07T00:00:00"/>
        <d v="2017-08-08T00:00:00"/>
        <d v="2017-08-11T00:00:00"/>
        <d v="2017-08-12T00:00:00"/>
        <d v="2017-08-13T00:00:00"/>
        <d v="2017-08-15T00:00:00"/>
        <d v="2017-08-18T00:00:00"/>
        <d v="2017-08-20T00:00:00"/>
        <d v="2017-08-25T00:00:00"/>
        <d v="2017-08-27T00:00:00"/>
        <d v="2017-08-29T00:00:00"/>
        <d v="2017-08-31T00:00:00"/>
        <d v="2017-09-01T00:00:00"/>
        <d v="2017-09-02T00:00:00"/>
        <d v="2017-09-03T00:00:00"/>
        <d v="2017-09-04T00:00:00"/>
        <d v="2017-09-05T00:00:00"/>
        <d v="2017-09-07T00:00:00"/>
        <d v="2017-09-08T00:00:00"/>
        <d v="2017-09-09T00:00:00"/>
        <d v="2017-09-10T00:00:00"/>
        <d v="2017-09-11T00:00:00"/>
        <d v="2017-09-12T00:00:00"/>
        <d v="2017-09-15T00:00:00"/>
        <d v="2017-09-17T00:00:00"/>
        <d v="2017-09-19T00:00:00"/>
        <d v="2017-09-20T00:00:00"/>
        <d v="2017-09-22T00:00:00"/>
        <d v="2017-09-23T00:00:00"/>
        <d v="2017-09-25T00:00:00"/>
        <d v="2017-09-26T00:00:00"/>
        <d v="2017-09-29T00:00:00"/>
        <d v="2017-09-30T00:00:00"/>
        <d v="2017-10-01T00:00:00"/>
        <d v="2017-10-03T00:00:00"/>
        <d v="2017-10-05T00:00:00"/>
        <d v="2017-10-06T00:00:00"/>
        <d v="2017-10-07T00:00:00"/>
        <d v="2017-10-08T00:00:00"/>
        <d v="2017-10-10T00:00:00"/>
        <d v="2017-10-13T00:00:00"/>
        <d v="2017-10-14T00:00:00"/>
        <d v="2017-10-15T00:00:00"/>
        <d v="2017-10-17T00:00:00"/>
        <d v="2017-10-20T00:00:00"/>
        <d v="2017-10-21T00:00:00"/>
        <d v="2017-10-22T00:00:00"/>
        <d v="2017-10-23T00:00:00"/>
        <d v="2017-10-24T00:00:00"/>
        <d v="2017-10-25T00:00:00"/>
        <d v="2017-10-26T00:00:00"/>
        <d v="2017-10-27T00:00:00"/>
        <d v="2017-10-28T00:00:00"/>
        <d v="2017-10-29T00:00:00"/>
        <d v="2017-10-30T00:00:00"/>
        <d v="2017-10-31T00:00:00"/>
        <d v="2017-11-01T00:00:00"/>
        <d v="2017-11-02T00:00:00"/>
        <d v="2017-11-03T00:00:00"/>
        <d v="2017-11-04T00:00:00"/>
        <d v="2017-11-05T00:00:00"/>
        <d v="2017-11-07T00:00:00"/>
        <d v="2017-11-10T00:00:00"/>
        <d v="2017-11-11T00:00:00"/>
        <d v="2017-11-12T00:00:00"/>
        <d v="2017-11-13T00:00:00"/>
        <d v="2017-11-14T00:00:00"/>
        <d v="2017-11-15T00:00:00"/>
        <d v="2017-11-16T00:00:00"/>
        <d v="2017-11-17T00:00:00"/>
        <d v="2017-11-18T00:00:00"/>
        <d v="2017-11-19T00:00:00"/>
        <d v="2017-11-20T00:00:00"/>
        <d v="2017-11-21T00:00:00"/>
        <d v="2017-11-22T00:00:00"/>
        <d v="2017-11-24T00:00:00"/>
        <d v="2017-11-25T00:00:00"/>
        <d v="2017-11-28T00:00:00"/>
        <d v="2017-11-29T00:00:00"/>
        <d v="2017-11-30T00:00:00"/>
        <d v="2017-12-01T00:00:00"/>
        <d v="2017-12-02T00:00:00"/>
        <d v="2017-12-03T00:00:00"/>
        <d v="2017-12-04T00:00:00"/>
        <d v="2017-12-05T00:00:00"/>
        <d v="2017-12-06T00:00:00"/>
        <d v="2017-12-07T00:00:00"/>
        <d v="2017-12-08T00:00:00"/>
        <d v="2017-12-10T00:00:00"/>
        <d v="2017-12-11T00:00:00"/>
        <d v="2017-12-12T00:00:00"/>
        <d v="2017-12-14T00:00:00"/>
        <d v="2017-12-15T00:00:00"/>
      </sharedItems>
      <fieldGroup par="7" base="1">
        <rangePr groupBy="months" startDate="2015-11-28T00:00:00" endDate="2017-12-16T00:00:00"/>
        <groupItems count="14">
          <s v="&lt;11/28/2015"/>
          <s v="Jan"/>
          <s v="Feb"/>
          <s v="Mar"/>
          <s v="Apr"/>
          <s v="May"/>
          <s v="Jun"/>
          <s v="Jul"/>
          <s v="Aug"/>
          <s v="Sep"/>
          <s v="Oct"/>
          <s v="Nov"/>
          <s v="Dec"/>
          <s v="&gt;12/16/2017"/>
        </groupItems>
      </fieldGroup>
    </cacheField>
    <cacheField name="Vendor" numFmtId="0">
      <sharedItems containsBlank="1"/>
    </cacheField>
    <cacheField name="Account" numFmtId="0">
      <sharedItems count="24">
        <s v="11000 · Accounts Receivable"/>
        <s v="10100 · Checking"/>
        <s v="20000 · Accounts Payable"/>
        <s v="28100 · Loan - Construction Equipment"/>
        <s v="16900 · Land"/>
        <s v="15000 · Furniture and Equipment"/>
        <s v="30100 · Capital Stock"/>
        <s v="28200 · Loan - Furniture/Office Equip"/>
        <s v="28900 · Mortgage - Office Building"/>
        <s v="12800 · Employee Advances"/>
        <s v="13100 · Pre-paid Insurance"/>
        <s v="18700 · Security Deposits"/>
        <s v="15300 · Construction Equipment"/>
        <s v="10400 · Petty Cash"/>
        <s v="30000 · Opening Bal Equity"/>
        <s v="24010 · Federal Withholding"/>
        <s v="20500 · QuickBooks Credit Card"/>
        <s v="15100 · Vehicles"/>
        <s v="60900 · Depreciation Expense"/>
        <s v="12000 · Undeposited Funds"/>
        <s v="20600 · CalOil Credit Card"/>
        <s v="50100 · Cost of Goods Sold"/>
        <s v="10300 · Savings"/>
        <s v="62120 · Liability Insurance"/>
      </sharedItems>
    </cacheField>
    <cacheField name="Class" numFmtId="0">
      <sharedItems containsBlank="1" count="4">
        <s v="New Construction"/>
        <s v="Remodel"/>
        <m/>
        <s v="Overhead"/>
      </sharedItems>
    </cacheField>
    <cacheField name="Amount" numFmtId="0">
      <sharedItems containsSemiMixedTypes="0" containsString="0" containsNumber="1" minValue="-296283" maxValue="90000"/>
    </cacheField>
    <cacheField name="Quarters" numFmtId="0" databaseField="0">
      <fieldGroup base="1">
        <rangePr groupBy="quarters" startDate="2015-11-28T00:00:00" endDate="2017-12-16T00:00:00"/>
        <groupItems count="6">
          <s v="&lt;11/28/2015"/>
          <s v="Qtr1"/>
          <s v="Qtr2"/>
          <s v="Qtr3"/>
          <s v="Qtr4"/>
          <s v="&gt;12/16/2017"/>
        </groupItems>
      </fieldGroup>
    </cacheField>
    <cacheField name="Years" numFmtId="0" databaseField="0">
      <fieldGroup base="1">
        <rangePr groupBy="years" startDate="2015-11-28T00:00:00" endDate="2017-12-16T00:00:00"/>
        <groupItems count="5">
          <s v="&lt;11/28/2015"/>
          <s v="2015"/>
          <s v="2016"/>
          <s v="2017"/>
          <s v="&gt;12/16/2017"/>
        </groupItems>
      </fieldGroup>
    </cacheField>
  </cacheFields>
  <extLst>
    <ext xmlns:x14="http://schemas.microsoft.com/office/spreadsheetml/2009/9/main" uri="{725AE2AE-9491-48be-B2B4-4EB974FC3084}">
      <x14:pivotCacheDefinition pivotCacheId="193764513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n v="6168"/>
    <n v="61680"/>
  </r>
  <r>
    <x v="0"/>
    <x v="0"/>
    <x v="0"/>
    <x v="1"/>
    <n v="6079"/>
    <n v="85106"/>
  </r>
  <r>
    <x v="0"/>
    <x v="0"/>
    <x v="0"/>
    <x v="2"/>
    <n v="6058"/>
    <n v="66638"/>
  </r>
  <r>
    <x v="0"/>
    <x v="0"/>
    <x v="0"/>
    <x v="3"/>
    <n v="6868"/>
    <n v="75548"/>
  </r>
  <r>
    <x v="0"/>
    <x v="0"/>
    <x v="0"/>
    <x v="4"/>
    <n v="1996"/>
    <n v="29940"/>
  </r>
  <r>
    <x v="0"/>
    <x v="0"/>
    <x v="1"/>
    <x v="0"/>
    <n v="7818"/>
    <n v="93816"/>
  </r>
  <r>
    <x v="0"/>
    <x v="0"/>
    <x v="1"/>
    <x v="1"/>
    <n v="1565"/>
    <n v="21910"/>
  </r>
  <r>
    <x v="0"/>
    <x v="0"/>
    <x v="1"/>
    <x v="2"/>
    <n v="9967"/>
    <n v="99670"/>
  </r>
  <r>
    <x v="0"/>
    <x v="0"/>
    <x v="1"/>
    <x v="3"/>
    <n v="9842"/>
    <n v="98420"/>
  </r>
  <r>
    <x v="0"/>
    <x v="0"/>
    <x v="1"/>
    <x v="4"/>
    <n v="8993"/>
    <n v="89930"/>
  </r>
  <r>
    <x v="0"/>
    <x v="0"/>
    <x v="2"/>
    <x v="0"/>
    <n v="4933"/>
    <n v="54263"/>
  </r>
  <r>
    <x v="0"/>
    <x v="0"/>
    <x v="2"/>
    <x v="1"/>
    <n v="7704"/>
    <n v="107856"/>
  </r>
  <r>
    <x v="0"/>
    <x v="0"/>
    <x v="2"/>
    <x v="2"/>
    <n v="5519"/>
    <n v="71747"/>
  </r>
  <r>
    <x v="0"/>
    <x v="0"/>
    <x v="2"/>
    <x v="3"/>
    <n v="8442"/>
    <n v="126630"/>
  </r>
  <r>
    <x v="0"/>
    <x v="0"/>
    <x v="2"/>
    <x v="4"/>
    <n v="889"/>
    <n v="11557"/>
  </r>
  <r>
    <x v="0"/>
    <x v="0"/>
    <x v="3"/>
    <x v="0"/>
    <n v="6551"/>
    <n v="72061"/>
  </r>
  <r>
    <x v="0"/>
    <x v="0"/>
    <x v="3"/>
    <x v="1"/>
    <n v="2605"/>
    <n v="31260"/>
  </r>
  <r>
    <x v="0"/>
    <x v="0"/>
    <x v="3"/>
    <x v="2"/>
    <n v="3317"/>
    <n v="43121"/>
  </r>
  <r>
    <x v="0"/>
    <x v="0"/>
    <x v="3"/>
    <x v="3"/>
    <n v="7411"/>
    <n v="81521"/>
  </r>
  <r>
    <x v="0"/>
    <x v="0"/>
    <x v="3"/>
    <x v="4"/>
    <n v="6227"/>
    <n v="93405"/>
  </r>
  <r>
    <x v="0"/>
    <x v="1"/>
    <x v="4"/>
    <x v="0"/>
    <n v="6415"/>
    <n v="89810"/>
  </r>
  <r>
    <x v="0"/>
    <x v="1"/>
    <x v="4"/>
    <x v="1"/>
    <n v="6426"/>
    <n v="83538"/>
  </r>
  <r>
    <x v="0"/>
    <x v="1"/>
    <x v="4"/>
    <x v="2"/>
    <n v="8035"/>
    <n v="112490"/>
  </r>
  <r>
    <x v="0"/>
    <x v="1"/>
    <x v="4"/>
    <x v="3"/>
    <n v="5075"/>
    <n v="60900"/>
  </r>
  <r>
    <x v="0"/>
    <x v="1"/>
    <x v="4"/>
    <x v="4"/>
    <n v="3064"/>
    <n v="36768"/>
  </r>
  <r>
    <x v="0"/>
    <x v="2"/>
    <x v="5"/>
    <x v="0"/>
    <n v="686"/>
    <n v="9604"/>
  </r>
  <r>
    <x v="0"/>
    <x v="2"/>
    <x v="5"/>
    <x v="1"/>
    <n v="8203"/>
    <n v="82030"/>
  </r>
  <r>
    <x v="0"/>
    <x v="2"/>
    <x v="5"/>
    <x v="2"/>
    <n v="3920"/>
    <n v="58800"/>
  </r>
  <r>
    <x v="0"/>
    <x v="2"/>
    <x v="5"/>
    <x v="3"/>
    <n v="8262"/>
    <n v="107406"/>
  </r>
  <r>
    <x v="0"/>
    <x v="2"/>
    <x v="5"/>
    <x v="4"/>
    <n v="4251"/>
    <n v="51012"/>
  </r>
  <r>
    <x v="1"/>
    <x v="3"/>
    <x v="6"/>
    <x v="0"/>
    <n v="5469"/>
    <n v="71097"/>
  </r>
  <r>
    <x v="1"/>
    <x v="3"/>
    <x v="6"/>
    <x v="1"/>
    <n v="1126"/>
    <n v="15764"/>
  </r>
  <r>
    <x v="1"/>
    <x v="3"/>
    <x v="6"/>
    <x v="2"/>
    <n v="3064"/>
    <n v="45960"/>
  </r>
  <r>
    <x v="1"/>
    <x v="3"/>
    <x v="6"/>
    <x v="3"/>
    <n v="1473"/>
    <n v="14730"/>
  </r>
  <r>
    <x v="1"/>
    <x v="3"/>
    <x v="6"/>
    <x v="4"/>
    <n v="4406"/>
    <n v="48466"/>
  </r>
  <r>
    <x v="1"/>
    <x v="3"/>
    <x v="7"/>
    <x v="0"/>
    <n v="9983"/>
    <n v="149745"/>
  </r>
  <r>
    <x v="1"/>
    <x v="3"/>
    <x v="7"/>
    <x v="1"/>
    <n v="8319"/>
    <n v="108147"/>
  </r>
  <r>
    <x v="1"/>
    <x v="3"/>
    <x v="7"/>
    <x v="2"/>
    <n v="6850"/>
    <n v="68500"/>
  </r>
  <r>
    <x v="1"/>
    <x v="3"/>
    <x v="7"/>
    <x v="3"/>
    <n v="7994"/>
    <n v="87934"/>
  </r>
  <r>
    <x v="1"/>
    <x v="3"/>
    <x v="7"/>
    <x v="4"/>
    <n v="7404"/>
    <n v="81444"/>
  </r>
  <r>
    <x v="2"/>
    <x v="4"/>
    <x v="8"/>
    <x v="0"/>
    <n v="5591"/>
    <n v="61501"/>
  </r>
  <r>
    <x v="2"/>
    <x v="4"/>
    <x v="8"/>
    <x v="1"/>
    <n v="1481"/>
    <n v="17772"/>
  </r>
  <r>
    <x v="2"/>
    <x v="4"/>
    <x v="8"/>
    <x v="2"/>
    <n v="5879"/>
    <n v="64669"/>
  </r>
  <r>
    <x v="2"/>
    <x v="4"/>
    <x v="8"/>
    <x v="3"/>
    <n v="1561"/>
    <n v="23415"/>
  </r>
  <r>
    <x v="2"/>
    <x v="4"/>
    <x v="8"/>
    <x v="4"/>
    <n v="5668"/>
    <n v="68016"/>
  </r>
  <r>
    <x v="2"/>
    <x v="5"/>
    <x v="9"/>
    <x v="0"/>
    <n v="5240"/>
    <n v="52400"/>
  </r>
  <r>
    <x v="2"/>
    <x v="5"/>
    <x v="9"/>
    <x v="1"/>
    <n v="4728"/>
    <n v="61464"/>
  </r>
  <r>
    <x v="2"/>
    <x v="5"/>
    <x v="9"/>
    <x v="2"/>
    <n v="1062"/>
    <n v="11682"/>
  </r>
  <r>
    <x v="2"/>
    <x v="5"/>
    <x v="9"/>
    <x v="3"/>
    <n v="6165"/>
    <n v="80145"/>
  </r>
  <r>
    <x v="2"/>
    <x v="5"/>
    <x v="9"/>
    <x v="4"/>
    <n v="835"/>
    <n v="835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9">
  <r>
    <s v="Invoice"/>
    <x v="0"/>
    <s v="Prentice, Adelaide:Bay Window"/>
    <x v="0"/>
    <x v="0"/>
    <n v="431.95"/>
  </r>
  <r>
    <s v="Invoice"/>
    <x v="1"/>
    <s v="Melton, Johnny:Basement Remodel"/>
    <x v="0"/>
    <x v="1"/>
    <n v="14488.64"/>
  </r>
  <r>
    <s v="Check"/>
    <x v="2"/>
    <s v="Reyes Properties"/>
    <x v="1"/>
    <x v="2"/>
    <n v="-1200"/>
  </r>
  <r>
    <s v="Invoice"/>
    <x v="2"/>
    <s v="Pretell Real Estate:75 Sunset Rd."/>
    <x v="0"/>
    <x v="0"/>
    <n v="11785.05"/>
  </r>
  <r>
    <s v="Bill"/>
    <x v="3"/>
    <s v="Patton Hardware Supplies"/>
    <x v="2"/>
    <x v="2"/>
    <n v="-13695"/>
  </r>
  <r>
    <s v="Check"/>
    <x v="4"/>
    <s v="Express Delivery Service"/>
    <x v="1"/>
    <x v="2"/>
    <n v="-35"/>
  </r>
  <r>
    <s v="Invoice"/>
    <x v="5"/>
    <s v="Smallson, Fran:Office remodeling"/>
    <x v="0"/>
    <x v="0"/>
    <n v="1665"/>
  </r>
  <r>
    <s v="Check"/>
    <x v="6"/>
    <s v="Patton Hardware Supplies"/>
    <x v="1"/>
    <x v="2"/>
    <n v="-197.59"/>
  </r>
  <r>
    <s v="Invoice"/>
    <x v="7"/>
    <s v="Ecker Designs:Office Expansion"/>
    <x v="0"/>
    <x v="0"/>
    <n v="4757.8100000000004"/>
  </r>
  <r>
    <s v="Invoice"/>
    <x v="7"/>
    <s v="Baker, Chris:Garage Repair"/>
    <x v="0"/>
    <x v="1"/>
    <n v="1040"/>
  </r>
  <r>
    <s v="Invoice"/>
    <x v="7"/>
    <s v="Pretell Real Estate:75 Sunset Rd."/>
    <x v="0"/>
    <x v="0"/>
    <n v="13026.27"/>
  </r>
  <r>
    <s v="Invoice"/>
    <x v="7"/>
    <s v="Ecker Designs:Office Expansion"/>
    <x v="0"/>
    <x v="0"/>
    <n v="1468.3"/>
  </r>
  <r>
    <s v="Bill"/>
    <x v="7"/>
    <s v="C.U. Electric"/>
    <x v="2"/>
    <x v="2"/>
    <n v="-532"/>
  </r>
  <r>
    <s v="Check"/>
    <x v="8"/>
    <s v="Davis Business Associates"/>
    <x v="1"/>
    <x v="2"/>
    <n v="-2100"/>
  </r>
  <r>
    <s v="Bill"/>
    <x v="8"/>
    <s v="Patton Hardware Supplies"/>
    <x v="2"/>
    <x v="2"/>
    <n v="-5064"/>
  </r>
  <r>
    <s v="Invoice"/>
    <x v="9"/>
    <s v="Castillo, Eloisa:Bay Window"/>
    <x v="0"/>
    <x v="1"/>
    <n v="361.08"/>
  </r>
  <r>
    <s v="Bill"/>
    <x v="9"/>
    <s v="Cal Telephone"/>
    <x v="2"/>
    <x v="2"/>
    <n v="-623"/>
  </r>
  <r>
    <s v="Bill"/>
    <x v="10"/>
    <s v="Bayshore Water"/>
    <x v="2"/>
    <x v="2"/>
    <n v="-205"/>
  </r>
  <r>
    <s v="General Journal"/>
    <x v="11"/>
    <s v="Overhead"/>
    <x v="3"/>
    <x v="3"/>
    <n v="-14343.11"/>
  </r>
  <r>
    <s v="General Journal"/>
    <x v="11"/>
    <s v="Overhead"/>
    <x v="4"/>
    <x v="3"/>
    <n v="90000"/>
  </r>
  <r>
    <s v="General Journal"/>
    <x v="11"/>
    <s v="Overhead"/>
    <x v="5"/>
    <x v="3"/>
    <n v="20726"/>
  </r>
  <r>
    <s v="General Journal"/>
    <x v="11"/>
    <s v="Overhead"/>
    <x v="6"/>
    <x v="3"/>
    <n v="-500"/>
  </r>
  <r>
    <s v="General Journal"/>
    <x v="11"/>
    <s v="Overhead"/>
    <x v="7"/>
    <x v="3"/>
    <n v="-21000"/>
  </r>
  <r>
    <s v="General Journal"/>
    <x v="11"/>
    <s v="Overhead"/>
    <x v="8"/>
    <x v="3"/>
    <n v="-296283"/>
  </r>
  <r>
    <s v="General Journal"/>
    <x v="11"/>
    <s v="Overhead"/>
    <x v="1"/>
    <x v="3"/>
    <n v="27874.62"/>
  </r>
  <r>
    <s v="General Journal"/>
    <x v="11"/>
    <s v="Miller, Dan"/>
    <x v="9"/>
    <x v="3"/>
    <n v="450"/>
  </r>
  <r>
    <s v="General Journal"/>
    <x v="11"/>
    <s v="Sergeant Insurance"/>
    <x v="10"/>
    <x v="3"/>
    <n v="4050"/>
  </r>
  <r>
    <s v="General Journal"/>
    <x v="11"/>
    <s v="Overhead"/>
    <x v="11"/>
    <x v="3"/>
    <n v="1720"/>
  </r>
  <r>
    <s v="General Journal"/>
    <x v="11"/>
    <s v="Overhead"/>
    <x v="12"/>
    <x v="3"/>
    <n v="15300"/>
  </r>
  <r>
    <s v="General Journal"/>
    <x v="11"/>
    <s v="Overhead"/>
    <x v="13"/>
    <x v="3"/>
    <n v="500"/>
  </r>
  <r>
    <s v="General Journal"/>
    <x v="11"/>
    <s v="Overhead"/>
    <x v="14"/>
    <x v="3"/>
    <n v="25000"/>
  </r>
  <r>
    <s v="General Journal"/>
    <x v="11"/>
    <s v="Overhead"/>
    <x v="14"/>
    <x v="3"/>
    <n v="60000"/>
  </r>
  <r>
    <s v="General Journal"/>
    <x v="11"/>
    <s v="Overhead"/>
    <x v="14"/>
    <x v="3"/>
    <n v="1603"/>
  </r>
  <r>
    <s v="Inventory Adjust"/>
    <x v="11"/>
    <s v="Overhead"/>
    <x v="14"/>
    <x v="3"/>
    <n v="-2180"/>
  </r>
  <r>
    <s v="General Journal"/>
    <x v="11"/>
    <s v="Overhead"/>
    <x v="15"/>
    <x v="3"/>
    <n v="-1377"/>
  </r>
  <r>
    <s v="General Journal"/>
    <x v="11"/>
    <s v="Overhead"/>
    <x v="16"/>
    <x v="3"/>
    <n v="-12362.89"/>
  </r>
  <r>
    <s v="General Journal"/>
    <x v="11"/>
    <s v="Overhead"/>
    <x v="14"/>
    <x v="3"/>
    <n v="40203.879999999997"/>
  </r>
  <r>
    <s v="General Journal"/>
    <x v="11"/>
    <s v="Overhead"/>
    <x v="17"/>
    <x v="3"/>
    <n v="78936.91"/>
  </r>
  <r>
    <s v="General Journal"/>
    <x v="11"/>
    <s v="Overhead"/>
    <x v="14"/>
    <x v="3"/>
    <n v="18470.43"/>
  </r>
  <r>
    <s v="General Journal"/>
    <x v="11"/>
    <m/>
    <x v="18"/>
    <x v="2"/>
    <n v="23519.1"/>
  </r>
  <r>
    <s v="General Journal"/>
    <x v="11"/>
    <m/>
    <x v="18"/>
    <x v="2"/>
    <n v="2185.71"/>
  </r>
  <r>
    <s v="General Journal"/>
    <x v="12"/>
    <s v="Overhead"/>
    <x v="10"/>
    <x v="3"/>
    <n v="-675"/>
  </r>
  <r>
    <s v="Bill"/>
    <x v="12"/>
    <s v="Custom Kitchens of Bayshore"/>
    <x v="2"/>
    <x v="2"/>
    <n v="-435"/>
  </r>
  <r>
    <s v="Bill"/>
    <x v="13"/>
    <s v="East Bayshore Auto Mall"/>
    <x v="2"/>
    <x v="2"/>
    <n v="-532.97"/>
  </r>
  <r>
    <s v="Bill"/>
    <x v="14"/>
    <s v="Sergeant Insurance"/>
    <x v="2"/>
    <x v="2"/>
    <n v="-712.56"/>
  </r>
  <r>
    <s v="Payment"/>
    <x v="14"/>
    <s v="Melton, Johnny:Basement Remodel"/>
    <x v="19"/>
    <x v="2"/>
    <n v="14488.64"/>
  </r>
  <r>
    <s v="Bill Pmt -Check"/>
    <x v="15"/>
    <s v="East Bayshore Auto Mall"/>
    <x v="1"/>
    <x v="2"/>
    <n v="-532.97"/>
  </r>
  <r>
    <s v="Payment"/>
    <x v="16"/>
    <s v="Prentice, Adelaide:Bay Window"/>
    <x v="19"/>
    <x v="2"/>
    <n v="431.95"/>
  </r>
  <r>
    <s v="Credit Card Charge"/>
    <x v="16"/>
    <s v="Patton Hardware Supplies"/>
    <x v="20"/>
    <x v="2"/>
    <n v="-4050.98"/>
  </r>
  <r>
    <s v="Check"/>
    <x v="16"/>
    <s v="Bank of Anycity"/>
    <x v="1"/>
    <x v="2"/>
    <n v="-3495.82"/>
  </r>
  <r>
    <s v="Check"/>
    <x v="16"/>
    <s v="Federal Treasury"/>
    <x v="1"/>
    <x v="2"/>
    <n v="-100"/>
  </r>
  <r>
    <s v="Check"/>
    <x v="16"/>
    <s v="State Board of Equalization"/>
    <x v="1"/>
    <x v="2"/>
    <n v="-208.09"/>
  </r>
  <r>
    <s v="Check"/>
    <x v="16"/>
    <s v="State Fund"/>
    <x v="1"/>
    <x v="2"/>
    <n v="-1214.31"/>
  </r>
  <r>
    <s v="Payment"/>
    <x v="16"/>
    <s v="Pretell Real Estate:75 Sunset Rd."/>
    <x v="19"/>
    <x v="2"/>
    <n v="1228.18"/>
  </r>
  <r>
    <s v="Deposit"/>
    <x v="16"/>
    <m/>
    <x v="1"/>
    <x v="2"/>
    <n v="1228.18"/>
  </r>
  <r>
    <s v="Check"/>
    <x v="16"/>
    <s v="State Board of Equalization"/>
    <x v="1"/>
    <x v="2"/>
    <n v="-308.33999999999997"/>
  </r>
  <r>
    <s v="Check"/>
    <x v="16"/>
    <s v="QuickBooks MasterCard"/>
    <x v="1"/>
    <x v="2"/>
    <n v="-12362.89"/>
  </r>
  <r>
    <s v="Check"/>
    <x v="16"/>
    <s v="CalOil Company"/>
    <x v="1"/>
    <x v="2"/>
    <n v="-9521"/>
  </r>
  <r>
    <s v="Sales Tax Payment"/>
    <x v="16"/>
    <s v="State Board of Equalization"/>
    <x v="1"/>
    <x v="2"/>
    <n v="-3146.88"/>
  </r>
  <r>
    <s v="Payment"/>
    <x v="17"/>
    <s v="Castillo, Eloisa:Bay Window"/>
    <x v="19"/>
    <x v="2"/>
    <n v="361.08"/>
  </r>
  <r>
    <s v="Deposit"/>
    <x v="18"/>
    <m/>
    <x v="1"/>
    <x v="2"/>
    <n v="15281.67"/>
  </r>
  <r>
    <s v="Payment"/>
    <x v="19"/>
    <s v="Ecker Designs:Office Expansion"/>
    <x v="19"/>
    <x v="2"/>
    <n v="6226.11"/>
  </r>
  <r>
    <s v="Payment"/>
    <x v="19"/>
    <s v="Pretell Real Estate:75 Sunset Rd."/>
    <x v="19"/>
    <x v="2"/>
    <n v="23583.14"/>
  </r>
  <r>
    <s v="Bill Pmt -Check"/>
    <x v="20"/>
    <s v="Sergeant Insurance"/>
    <x v="1"/>
    <x v="2"/>
    <n v="-712.56"/>
  </r>
  <r>
    <s v="Payment"/>
    <x v="21"/>
    <s v="Smallson, Fran:Office remodeling"/>
    <x v="19"/>
    <x v="2"/>
    <n v="1665"/>
  </r>
  <r>
    <s v="Deposit"/>
    <x v="21"/>
    <m/>
    <x v="1"/>
    <x v="2"/>
    <n v="31474.25"/>
  </r>
  <r>
    <s v="Invoice"/>
    <x v="22"/>
    <s v="Vasquez, Anabel:Basement Remodel"/>
    <x v="0"/>
    <x v="1"/>
    <n v="862"/>
  </r>
  <r>
    <s v="Check"/>
    <x v="23"/>
    <s v="Bayshore Water"/>
    <x v="1"/>
    <x v="2"/>
    <n v="-24"/>
  </r>
  <r>
    <s v="Check"/>
    <x v="23"/>
    <s v="Bad Check Charges"/>
    <x v="1"/>
    <x v="2"/>
    <n v="-12.5"/>
  </r>
  <r>
    <s v="Bill"/>
    <x v="23"/>
    <s v="Vu Contracting"/>
    <x v="2"/>
    <x v="2"/>
    <n v="-2050"/>
  </r>
  <r>
    <s v="Invoice"/>
    <x v="23"/>
    <s v="Vasquez, Anabel:Basement Remodel"/>
    <x v="0"/>
    <x v="1"/>
    <n v="24609.56"/>
  </r>
  <r>
    <s v="Bill Pmt -Check"/>
    <x v="23"/>
    <s v="Bayshore Water"/>
    <x v="1"/>
    <x v="2"/>
    <n v="-205"/>
  </r>
  <r>
    <s v="Bill Pmt -Check"/>
    <x v="23"/>
    <s v="C.U. Electric"/>
    <x v="1"/>
    <x v="2"/>
    <n v="-532"/>
  </r>
  <r>
    <s v="Bill Pmt -Check"/>
    <x v="23"/>
    <s v="Cal Telephone"/>
    <x v="1"/>
    <x v="2"/>
    <n v="-623"/>
  </r>
  <r>
    <s v="Bill Pmt -Check"/>
    <x v="23"/>
    <s v="Patton Hardware Supplies"/>
    <x v="1"/>
    <x v="2"/>
    <n v="-13759"/>
  </r>
  <r>
    <s v="Check"/>
    <x v="23"/>
    <s v="Bayshore CalOil Service"/>
    <x v="1"/>
    <x v="2"/>
    <n v="-138"/>
  </r>
  <r>
    <s v="Check"/>
    <x v="23"/>
    <s v="Dianne's Auto Shop"/>
    <x v="1"/>
    <x v="2"/>
    <n v="-218"/>
  </r>
  <r>
    <s v="Check"/>
    <x v="23"/>
    <s v="Cal Gas &amp; Electric"/>
    <x v="1"/>
    <x v="2"/>
    <n v="-123.67"/>
  </r>
  <r>
    <s v="Check"/>
    <x v="23"/>
    <s v="Bank of Anycity"/>
    <x v="1"/>
    <x v="2"/>
    <n v="-2710.9"/>
  </r>
  <r>
    <s v="General Journal"/>
    <x v="24"/>
    <s v="Overhead"/>
    <x v="10"/>
    <x v="3"/>
    <n v="-675"/>
  </r>
  <r>
    <s v="Payment"/>
    <x v="25"/>
    <s v="Baker, Chris"/>
    <x v="19"/>
    <x v="2"/>
    <n v="1040"/>
  </r>
  <r>
    <s v="Deposit"/>
    <x v="25"/>
    <m/>
    <x v="1"/>
    <x v="2"/>
    <n v="1040"/>
  </r>
  <r>
    <s v="Bill"/>
    <x v="26"/>
    <s v="East Bayshore Auto Mall"/>
    <x v="2"/>
    <x v="2"/>
    <n v="-532.97"/>
  </r>
  <r>
    <s v="Payment"/>
    <x v="27"/>
    <s v="Morgenthaler, Jenny:Room Addition"/>
    <x v="19"/>
    <x v="2"/>
    <n v="271.52999999999997"/>
  </r>
  <r>
    <s v="Deposit"/>
    <x v="28"/>
    <m/>
    <x v="1"/>
    <x v="2"/>
    <n v="271.52999999999997"/>
  </r>
  <r>
    <s v="Bill Pmt -Check"/>
    <x v="29"/>
    <s v="East Bayshore Auto Mall"/>
    <x v="1"/>
    <x v="2"/>
    <n v="-532.97"/>
  </r>
  <r>
    <s v="Check"/>
    <x v="30"/>
    <s v="Patton Hardware Supplies"/>
    <x v="1"/>
    <x v="2"/>
    <n v="-268.39"/>
  </r>
  <r>
    <s v="Check"/>
    <x v="30"/>
    <s v="CalOil Company"/>
    <x v="1"/>
    <x v="2"/>
    <n v="-4050.98"/>
  </r>
  <r>
    <s v="Sales Tax Payment"/>
    <x v="30"/>
    <s v="State Board of Equalization"/>
    <x v="1"/>
    <x v="2"/>
    <n v="-1466.32"/>
  </r>
  <r>
    <s v="Inventory Adjust"/>
    <x v="31"/>
    <s v="Kanitz, Marion:Bay Window"/>
    <x v="21"/>
    <x v="1"/>
    <n v="-720"/>
  </r>
  <r>
    <s v="Invoice"/>
    <x v="32"/>
    <s v="Kanitz, Marion:Bay Window"/>
    <x v="0"/>
    <x v="1"/>
    <n v="6278.8"/>
  </r>
  <r>
    <s v="Payment"/>
    <x v="33"/>
    <s v="Vasquez, Anabel:Basement Remodel"/>
    <x v="19"/>
    <x v="2"/>
    <n v="25471.56"/>
  </r>
  <r>
    <s v="Credit Card Charge"/>
    <x v="34"/>
    <s v="Vu Contracting"/>
    <x v="16"/>
    <x v="2"/>
    <n v="-1600"/>
  </r>
  <r>
    <s v="Deposit"/>
    <x v="34"/>
    <m/>
    <x v="1"/>
    <x v="2"/>
    <n v="25471.56"/>
  </r>
  <r>
    <s v="Bill Pmt -Check"/>
    <x v="34"/>
    <s v="Vu Contracting"/>
    <x v="1"/>
    <x v="2"/>
    <n v="-2050"/>
  </r>
  <r>
    <s v="Check"/>
    <x v="34"/>
    <s v="Bayshore CalOil Service"/>
    <x v="1"/>
    <x v="2"/>
    <n v="-142"/>
  </r>
  <r>
    <s v="Check"/>
    <x v="34"/>
    <s v="Dianne's Auto Shop"/>
    <x v="1"/>
    <x v="2"/>
    <n v="-222"/>
  </r>
  <r>
    <s v="Check"/>
    <x v="34"/>
    <s v="Cal Gas &amp; Electric"/>
    <x v="1"/>
    <x v="2"/>
    <n v="-125.89"/>
  </r>
  <r>
    <s v="Check"/>
    <x v="34"/>
    <s v="Bayshore Water"/>
    <x v="1"/>
    <x v="2"/>
    <n v="-24"/>
  </r>
  <r>
    <s v="Check"/>
    <x v="34"/>
    <s v="Cal Telephone"/>
    <x v="1"/>
    <x v="2"/>
    <n v="-80"/>
  </r>
  <r>
    <s v="Check"/>
    <x v="34"/>
    <s v="Bad Check Charges"/>
    <x v="1"/>
    <x v="2"/>
    <n v="-12.5"/>
  </r>
  <r>
    <s v="Check"/>
    <x v="34"/>
    <s v="Bank of Anycity"/>
    <x v="1"/>
    <x v="2"/>
    <n v="-2710.9"/>
  </r>
  <r>
    <s v="General Journal"/>
    <x v="35"/>
    <s v="Overhead"/>
    <x v="10"/>
    <x v="3"/>
    <n v="-675"/>
  </r>
  <r>
    <s v="Bill"/>
    <x v="35"/>
    <s v="Kershaw Computer Services"/>
    <x v="2"/>
    <x v="2"/>
    <n v="-714"/>
  </r>
  <r>
    <s v="Bill"/>
    <x v="36"/>
    <s v="East Bayshore Auto Mall"/>
    <x v="2"/>
    <x v="2"/>
    <n v="-532.97"/>
  </r>
  <r>
    <s v="Bill Pmt -Check"/>
    <x v="37"/>
    <s v="East Bayshore Auto Mall"/>
    <x v="1"/>
    <x v="2"/>
    <n v="-532.97"/>
  </r>
  <r>
    <s v="Check"/>
    <x v="38"/>
    <s v="Vu Contracting"/>
    <x v="1"/>
    <x v="2"/>
    <n v="-7500"/>
  </r>
  <r>
    <s v="Check"/>
    <x v="39"/>
    <s v="QuickBooks MasterCard"/>
    <x v="1"/>
    <x v="2"/>
    <n v="-1600"/>
  </r>
  <r>
    <s v="Sales Tax Payment"/>
    <x v="39"/>
    <s v="State Board of Equalization"/>
    <x v="1"/>
    <x v="2"/>
    <n v="-83.6"/>
  </r>
  <r>
    <s v="Payment"/>
    <x v="40"/>
    <s v="Kanitz, Marion:Bay Window"/>
    <x v="19"/>
    <x v="2"/>
    <n v="6278.8"/>
  </r>
  <r>
    <s v="Deposit"/>
    <x v="41"/>
    <m/>
    <x v="1"/>
    <x v="2"/>
    <n v="6278.8"/>
  </r>
  <r>
    <s v="Invoice"/>
    <x v="42"/>
    <s v="Bauman, Mark:Home Remodel"/>
    <x v="0"/>
    <x v="1"/>
    <n v="16500"/>
  </r>
  <r>
    <s v="Deposit"/>
    <x v="43"/>
    <m/>
    <x v="22"/>
    <x v="2"/>
    <n v="93.42"/>
  </r>
  <r>
    <s v="Bill Pmt -Check"/>
    <x v="43"/>
    <s v="Custom Kitchens of Bayshore"/>
    <x v="1"/>
    <x v="2"/>
    <n v="-435"/>
  </r>
  <r>
    <s v="Check"/>
    <x v="43"/>
    <s v="Bayshore CalOil Service"/>
    <x v="1"/>
    <x v="2"/>
    <n v="-127"/>
  </r>
  <r>
    <s v="Check"/>
    <x v="43"/>
    <s v="Dianne's Auto Shop"/>
    <x v="1"/>
    <x v="2"/>
    <n v="-232"/>
  </r>
  <r>
    <s v="Check"/>
    <x v="43"/>
    <s v="Bruce's Office Machines"/>
    <x v="1"/>
    <x v="2"/>
    <n v="-450"/>
  </r>
  <r>
    <s v="Check"/>
    <x v="43"/>
    <s v="Cal Gas &amp; Electric"/>
    <x v="1"/>
    <x v="2"/>
    <n v="-389.2"/>
  </r>
  <r>
    <s v="Check"/>
    <x v="43"/>
    <s v="Bayshore Water"/>
    <x v="1"/>
    <x v="2"/>
    <n v="-24"/>
  </r>
  <r>
    <s v="Check"/>
    <x v="43"/>
    <s v="Cal Telephone"/>
    <x v="1"/>
    <x v="2"/>
    <n v="-80"/>
  </r>
  <r>
    <s v="Check"/>
    <x v="43"/>
    <s v="Bad Check Charges"/>
    <x v="1"/>
    <x v="2"/>
    <n v="-12.5"/>
  </r>
  <r>
    <s v="Check"/>
    <x v="43"/>
    <s v="Bank of Anycity"/>
    <x v="1"/>
    <x v="2"/>
    <n v="-2710.9"/>
  </r>
  <r>
    <s v="General Journal"/>
    <x v="44"/>
    <s v="Overhead"/>
    <x v="10"/>
    <x v="3"/>
    <n v="-675"/>
  </r>
  <r>
    <s v="Bill"/>
    <x v="45"/>
    <s v="East Bayshore Auto Mall"/>
    <x v="2"/>
    <x v="2"/>
    <n v="-532.97"/>
  </r>
  <r>
    <s v="Credit Card Charge"/>
    <x v="45"/>
    <s v="Vu Contracting"/>
    <x v="16"/>
    <x v="2"/>
    <n v="-1400"/>
  </r>
  <r>
    <s v="Bill"/>
    <x v="46"/>
    <s v="Sergeant Insurance"/>
    <x v="2"/>
    <x v="2"/>
    <n v="-712.56"/>
  </r>
  <r>
    <s v="Bill Pmt -Check"/>
    <x v="47"/>
    <s v="East Bayshore Auto Mall"/>
    <x v="1"/>
    <x v="2"/>
    <n v="-532.97"/>
  </r>
  <r>
    <s v="Invoice"/>
    <x v="48"/>
    <s v="Jacobsen, Doug:Poolhouse"/>
    <x v="0"/>
    <x v="0"/>
    <n v="7991.52"/>
  </r>
  <r>
    <s v="Bill Pmt -Check"/>
    <x v="49"/>
    <s v="Kershaw Computer Services"/>
    <x v="1"/>
    <x v="2"/>
    <n v="-714"/>
  </r>
  <r>
    <s v="Payment"/>
    <x v="49"/>
    <s v="Bauman, Mark:Home Remodel"/>
    <x v="19"/>
    <x v="2"/>
    <n v="16500"/>
  </r>
  <r>
    <s v="Bill Pmt -Check"/>
    <x v="50"/>
    <s v="Sergeant Insurance"/>
    <x v="1"/>
    <x v="2"/>
    <n v="0"/>
  </r>
  <r>
    <s v="Bill Pmt -Check"/>
    <x v="50"/>
    <s v="Sergeant Insurance"/>
    <x v="1"/>
    <x v="2"/>
    <n v="-712.56"/>
  </r>
  <r>
    <s v="Deposit"/>
    <x v="51"/>
    <m/>
    <x v="1"/>
    <x v="2"/>
    <n v="16500"/>
  </r>
  <r>
    <s v="Check"/>
    <x v="52"/>
    <s v="Bayshore CalOil Service"/>
    <x v="1"/>
    <x v="2"/>
    <n v="-162"/>
  </r>
  <r>
    <s v="Check"/>
    <x v="52"/>
    <s v="Dianne's Auto Shop"/>
    <x v="1"/>
    <x v="2"/>
    <n v="-192"/>
  </r>
  <r>
    <s v="Check"/>
    <x v="52"/>
    <s v="Cal Gas &amp; Electric"/>
    <x v="1"/>
    <x v="2"/>
    <n v="-120.93"/>
  </r>
  <r>
    <s v="Check"/>
    <x v="52"/>
    <s v="Bayshore Water"/>
    <x v="1"/>
    <x v="2"/>
    <n v="-24"/>
  </r>
  <r>
    <s v="Check"/>
    <x v="52"/>
    <s v="Cal Telephone"/>
    <x v="1"/>
    <x v="2"/>
    <n v="-80"/>
  </r>
  <r>
    <s v="Check"/>
    <x v="52"/>
    <s v="Bad Check Charges"/>
    <x v="1"/>
    <x v="2"/>
    <n v="-12.5"/>
  </r>
  <r>
    <s v="Check"/>
    <x v="52"/>
    <s v="Bank of Anycity"/>
    <x v="1"/>
    <x v="2"/>
    <n v="-2710.9"/>
  </r>
  <r>
    <s v="General Journal"/>
    <x v="53"/>
    <s v="Overhead"/>
    <x v="10"/>
    <x v="3"/>
    <n v="-675"/>
  </r>
  <r>
    <s v="Check"/>
    <x v="53"/>
    <s v="Vu Contracting"/>
    <x v="1"/>
    <x v="2"/>
    <n v="-7500"/>
  </r>
  <r>
    <s v="Bill"/>
    <x v="54"/>
    <s v="East Bayshore Auto Mall"/>
    <x v="2"/>
    <x v="2"/>
    <n v="-532.97"/>
  </r>
  <r>
    <s v="Bill Pmt -Check"/>
    <x v="55"/>
    <s v="East Bayshore Auto Mall"/>
    <x v="1"/>
    <x v="2"/>
    <n v="-532.97"/>
  </r>
  <r>
    <s v="Invoice"/>
    <x v="56"/>
    <s v="Fisher, Jennifer:Home Remodel"/>
    <x v="0"/>
    <x v="1"/>
    <n v="16500"/>
  </r>
  <r>
    <s v="Check"/>
    <x v="57"/>
    <s v="Patton Hardware Supplies"/>
    <x v="1"/>
    <x v="2"/>
    <n v="-950.23"/>
  </r>
  <r>
    <s v="Check"/>
    <x v="57"/>
    <s v="QuickBooks MasterCard"/>
    <x v="1"/>
    <x v="2"/>
    <n v="-1400"/>
  </r>
  <r>
    <s v="Sales Tax Payment"/>
    <x v="57"/>
    <s v="State Board of Equalization"/>
    <x v="1"/>
    <x v="2"/>
    <n v="-318.02"/>
  </r>
  <r>
    <s v="Payment"/>
    <x v="58"/>
    <s v="Fisher, Jennifer:Home Remodel"/>
    <x v="19"/>
    <x v="2"/>
    <n v="16500"/>
  </r>
  <r>
    <s v="Deposit"/>
    <x v="59"/>
    <m/>
    <x v="1"/>
    <x v="2"/>
    <n v="16500"/>
  </r>
  <r>
    <s v="Check"/>
    <x v="59"/>
    <s v="Bayshore CalOil Service"/>
    <x v="1"/>
    <x v="2"/>
    <n v="-143"/>
  </r>
  <r>
    <s v="Check"/>
    <x v="59"/>
    <s v="Dianne's Auto Shop"/>
    <x v="1"/>
    <x v="2"/>
    <n v="-232"/>
  </r>
  <r>
    <s v="Check"/>
    <x v="59"/>
    <s v="Cal Gas &amp; Electric"/>
    <x v="1"/>
    <x v="2"/>
    <n v="-128.03"/>
  </r>
  <r>
    <s v="Check"/>
    <x v="59"/>
    <s v="Bayshore Water"/>
    <x v="1"/>
    <x v="2"/>
    <n v="-24"/>
  </r>
  <r>
    <s v="Check"/>
    <x v="59"/>
    <s v="Cal Telephone"/>
    <x v="1"/>
    <x v="2"/>
    <n v="-80"/>
  </r>
  <r>
    <s v="Check"/>
    <x v="59"/>
    <s v="Bad Check Charges"/>
    <x v="1"/>
    <x v="2"/>
    <n v="-12.5"/>
  </r>
  <r>
    <s v="Check"/>
    <x v="59"/>
    <s v="Bank of Anycity"/>
    <x v="1"/>
    <x v="2"/>
    <n v="-2710.9"/>
  </r>
  <r>
    <s v="General Journal"/>
    <x v="60"/>
    <s v="Overhead"/>
    <x v="10"/>
    <x v="3"/>
    <n v="-675"/>
  </r>
  <r>
    <s v="Bill"/>
    <x v="61"/>
    <s v="East Bayshore Auto Mall"/>
    <x v="2"/>
    <x v="2"/>
    <n v="-532.97"/>
  </r>
  <r>
    <s v="Check"/>
    <x v="62"/>
    <s v="Vu Contracting"/>
    <x v="1"/>
    <x v="2"/>
    <n v="-5275"/>
  </r>
  <r>
    <s v="Bill Pmt -Check"/>
    <x v="63"/>
    <s v="East Bayshore Auto Mall"/>
    <x v="1"/>
    <x v="2"/>
    <n v="-532.97"/>
  </r>
  <r>
    <s v="Bill"/>
    <x v="64"/>
    <s v="Sergeant Insurance"/>
    <x v="2"/>
    <x v="2"/>
    <n v="-4050"/>
  </r>
  <r>
    <s v="Check"/>
    <x v="64"/>
    <s v="Sergeant Insurance"/>
    <x v="1"/>
    <x v="2"/>
    <n v="-1786"/>
  </r>
  <r>
    <s v="Invoice"/>
    <x v="64"/>
    <s v="Nelson, Wilma:Office Remodel"/>
    <x v="0"/>
    <x v="1"/>
    <n v="11605"/>
  </r>
  <r>
    <s v="Check"/>
    <x v="65"/>
    <s v="Bayshore CalOil Service"/>
    <x v="1"/>
    <x v="2"/>
    <n v="-157"/>
  </r>
  <r>
    <s v="Check"/>
    <x v="65"/>
    <s v="Dianne's Auto Shop"/>
    <x v="1"/>
    <x v="2"/>
    <n v="-186"/>
  </r>
  <r>
    <s v="Check"/>
    <x v="65"/>
    <s v="Bruce's Office Machines"/>
    <x v="1"/>
    <x v="2"/>
    <n v="-450"/>
  </r>
  <r>
    <s v="Check"/>
    <x v="65"/>
    <s v="Cal Gas &amp; Electric"/>
    <x v="1"/>
    <x v="2"/>
    <n v="-135.02000000000001"/>
  </r>
  <r>
    <s v="Check"/>
    <x v="65"/>
    <s v="Bayshore Water"/>
    <x v="1"/>
    <x v="2"/>
    <n v="-24"/>
  </r>
  <r>
    <s v="Deposit"/>
    <x v="65"/>
    <m/>
    <x v="22"/>
    <x v="2"/>
    <n v="29.3"/>
  </r>
  <r>
    <s v="Check"/>
    <x v="65"/>
    <s v="Cal Telephone"/>
    <x v="1"/>
    <x v="2"/>
    <n v="-80"/>
  </r>
  <r>
    <s v="Check"/>
    <x v="65"/>
    <s v="Bad Check Charges"/>
    <x v="1"/>
    <x v="2"/>
    <n v="-12.5"/>
  </r>
  <r>
    <s v="Check"/>
    <x v="65"/>
    <s v="Bank of Anycity"/>
    <x v="1"/>
    <x v="2"/>
    <n v="-2710.9"/>
  </r>
  <r>
    <s v="General Journal"/>
    <x v="66"/>
    <s v="Overhead"/>
    <x v="10"/>
    <x v="3"/>
    <n v="-675"/>
  </r>
  <r>
    <s v="Bill"/>
    <x v="67"/>
    <s v="East Bayshore Auto Mall"/>
    <x v="2"/>
    <x v="2"/>
    <n v="-532.97"/>
  </r>
  <r>
    <s v="Bill"/>
    <x v="68"/>
    <s v="Sergeant Insurance"/>
    <x v="2"/>
    <x v="2"/>
    <n v="-712.56"/>
  </r>
  <r>
    <s v="Bill Pmt -Check"/>
    <x v="69"/>
    <s v="East Bayshore Auto Mall"/>
    <x v="1"/>
    <x v="2"/>
    <n v="-532.97"/>
  </r>
  <r>
    <s v="Bill"/>
    <x v="70"/>
    <s v="Thomas Kitchen &amp; Bath"/>
    <x v="2"/>
    <x v="2"/>
    <n v="-2080"/>
  </r>
  <r>
    <s v="Bill"/>
    <x v="70"/>
    <s v="Timberloft Lumber"/>
    <x v="2"/>
    <x v="2"/>
    <n v="-234"/>
  </r>
  <r>
    <s v="Bill"/>
    <x v="70"/>
    <s v="City of East Bayshore"/>
    <x v="2"/>
    <x v="2"/>
    <n v="-225"/>
  </r>
  <r>
    <s v="Bill"/>
    <x v="70"/>
    <s v="Perry Windows &amp; Doors"/>
    <x v="2"/>
    <x v="2"/>
    <n v="-144.75"/>
  </r>
  <r>
    <s v="Bill Pmt -Check"/>
    <x v="71"/>
    <s v="Sergeant Insurance"/>
    <x v="1"/>
    <x v="2"/>
    <n v="-712.56"/>
  </r>
  <r>
    <s v="Invoice"/>
    <x v="72"/>
    <s v="Ruff, Bryan:Sun Room"/>
    <x v="0"/>
    <x v="0"/>
    <n v="5516.05"/>
  </r>
  <r>
    <s v="Check"/>
    <x v="73"/>
    <s v="Patton Hardware Supplies"/>
    <x v="1"/>
    <x v="2"/>
    <n v="-239.29"/>
  </r>
  <r>
    <s v="General Journal"/>
    <x v="74"/>
    <s v="Overhead"/>
    <x v="23"/>
    <x v="3"/>
    <n v="148.83000000000001"/>
  </r>
  <r>
    <s v="Check"/>
    <x v="74"/>
    <s v="Bayshore CalOil Service"/>
    <x v="1"/>
    <x v="2"/>
    <n v="-126"/>
  </r>
  <r>
    <s v="Check"/>
    <x v="74"/>
    <s v="Dianne's Auto Shop"/>
    <x v="1"/>
    <x v="2"/>
    <n v="-126"/>
  </r>
  <r>
    <s v="Check"/>
    <x v="74"/>
    <s v="Cal Gas &amp; Electric"/>
    <x v="1"/>
    <x v="2"/>
    <n v="-128.03"/>
  </r>
  <r>
    <s v="Check"/>
    <x v="74"/>
    <s v="Bayshore Water"/>
    <x v="1"/>
    <x v="2"/>
    <n v="-24"/>
  </r>
  <r>
    <s v="Check"/>
    <x v="74"/>
    <s v="Cal Telephone"/>
    <x v="1"/>
    <x v="2"/>
    <n v="-80"/>
  </r>
  <r>
    <s v="Check"/>
    <x v="74"/>
    <s v="Bad Check Charges"/>
    <x v="1"/>
    <x v="2"/>
    <n v="-12.5"/>
  </r>
  <r>
    <s v="Check"/>
    <x v="74"/>
    <s v="Bank of Anycity"/>
    <x v="1"/>
    <x v="2"/>
    <n v="-2710.9"/>
  </r>
  <r>
    <s v="General Journal"/>
    <x v="75"/>
    <s v="Overhead"/>
    <x v="10"/>
    <x v="3"/>
    <n v="-675"/>
  </r>
  <r>
    <s v="Bill"/>
    <x v="76"/>
    <s v="East Bayshore Auto Mall"/>
    <x v="2"/>
    <x v="2"/>
    <n v="-532.97"/>
  </r>
  <r>
    <s v="Bill Pmt -Check"/>
    <x v="77"/>
    <s v="City of East Bayshore"/>
    <x v="1"/>
    <x v="2"/>
    <n v="-225"/>
  </r>
  <r>
    <s v="Bill Pmt -Check"/>
    <x v="77"/>
    <s v="Perry Windows &amp; Doors"/>
    <x v="1"/>
    <x v="2"/>
    <n v="-144.75"/>
  </r>
  <r>
    <s v="Bill Pmt -Check"/>
    <x v="77"/>
    <s v="Thomas Kitchen &amp; Bath"/>
    <x v="1"/>
    <x v="2"/>
    <n v="-2080"/>
  </r>
  <r>
    <s v="Bill Pmt -Check"/>
    <x v="77"/>
    <s v="Timberloft Lumber"/>
    <x v="1"/>
    <x v="2"/>
    <n v="-234"/>
  </r>
  <r>
    <s v="Check"/>
    <x v="77"/>
    <s v="City of East Bayshore"/>
    <x v="1"/>
    <x v="2"/>
    <n v="0"/>
  </r>
  <r>
    <s v="Check"/>
    <x v="77"/>
    <s v="City of East Bayshore"/>
    <x v="1"/>
    <x v="2"/>
    <n v="0"/>
  </r>
  <r>
    <s v="Check"/>
    <x v="77"/>
    <s v="Vu Contracting"/>
    <x v="1"/>
    <x v="2"/>
    <n v="-14625"/>
  </r>
  <r>
    <s v="Bill Pmt -Check"/>
    <x v="78"/>
    <s v="East Bayshore Auto Mall"/>
    <x v="1"/>
    <x v="2"/>
    <n v="-532.97"/>
  </r>
  <r>
    <s v="Bill"/>
    <x v="79"/>
    <s v="Larson Flooring"/>
    <x v="2"/>
    <x v="2"/>
    <n v="-429.87"/>
  </r>
  <r>
    <s v="Credit Card Charge"/>
    <x v="79"/>
    <s v="Patton Hardware Supplies"/>
    <x v="20"/>
    <x v="2"/>
    <n v="-2340"/>
  </r>
  <r>
    <s v="Sales Tax Payment"/>
    <x v="79"/>
    <s v="City of East Bayshore"/>
    <x v="1"/>
    <x v="2"/>
    <n v="-6.02"/>
  </r>
  <r>
    <s v="Sales Tax Payment"/>
    <x v="79"/>
    <s v="State Board of Equalization"/>
    <x v="1"/>
    <x v="2"/>
    <n v="-155.47"/>
  </r>
  <r>
    <s v="Invoice"/>
    <x v="80"/>
    <s v="Prentice, Adelaide:Guest Villa"/>
    <x v="0"/>
    <x v="0"/>
    <n v="36575"/>
  </r>
  <r>
    <s v="Bill"/>
    <x v="81"/>
    <s v="Middlefield Drywall"/>
    <x v="2"/>
    <x v="2"/>
    <n v="-1500"/>
  </r>
  <r>
    <s v="Payment"/>
    <x v="82"/>
    <s v="Prentice, Adelaide:Guest Villa"/>
    <x v="19"/>
    <x v="2"/>
    <n v="36575"/>
  </r>
  <r>
    <s v="Deposit"/>
    <x v="82"/>
    <m/>
    <x v="1"/>
    <x v="2"/>
    <n v="36575"/>
  </r>
  <r>
    <s v="General Journal"/>
    <x v="83"/>
    <s v="Overhead"/>
    <x v="23"/>
    <x v="3"/>
    <n v="148.83000000000001"/>
  </r>
  <r>
    <s v="Check"/>
    <x v="83"/>
    <s v="Bayshore CalOil Service"/>
    <x v="1"/>
    <x v="2"/>
    <n v="-136"/>
  </r>
  <r>
    <s v="Check"/>
    <x v="83"/>
    <s v="Dianne's Auto Shop"/>
    <x v="1"/>
    <x v="2"/>
    <n v="-240"/>
  </r>
  <r>
    <s v="Check"/>
    <x v="83"/>
    <s v="Cal Gas &amp; Electric"/>
    <x v="1"/>
    <x v="2"/>
    <n v="-118.03"/>
  </r>
  <r>
    <s v="Check"/>
    <x v="83"/>
    <s v="Bayshore Water"/>
    <x v="1"/>
    <x v="2"/>
    <n v="-24"/>
  </r>
  <r>
    <s v="Check"/>
    <x v="83"/>
    <s v="Cal Telephone"/>
    <x v="1"/>
    <x v="2"/>
    <n v="-80"/>
  </r>
  <r>
    <s v="Check"/>
    <x v="83"/>
    <s v="Bad Check Charges"/>
    <x v="1"/>
    <x v="2"/>
    <n v="-12.5"/>
  </r>
  <r>
    <s v="Check"/>
    <x v="83"/>
    <s v="Bank of Anycity"/>
    <x v="1"/>
    <x v="2"/>
    <n v="-2710.9"/>
  </r>
  <r>
    <s v="General Journal"/>
    <x v="84"/>
    <s v="Overhead"/>
    <x v="10"/>
    <x v="3"/>
    <n v="-675"/>
  </r>
  <r>
    <s v="Bill Pmt -Check"/>
    <x v="85"/>
    <s v="Larson Flooring"/>
    <x v="1"/>
    <x v="2"/>
    <n v="-429.87"/>
  </r>
  <r>
    <s v="Bill"/>
    <x v="86"/>
    <s v="East Bayshore Auto Mall"/>
    <x v="2"/>
    <x v="2"/>
    <n v="-532.97"/>
  </r>
  <r>
    <s v="Check"/>
    <x v="87"/>
    <s v="Vu Contracting"/>
    <x v="1"/>
    <x v="2"/>
    <n v="-7325"/>
  </r>
  <r>
    <s v="Bill Pmt -Check"/>
    <x v="88"/>
    <s v="East Bayshore Auto Mall"/>
    <x v="1"/>
    <x v="2"/>
    <n v="-532.97"/>
  </r>
  <r>
    <s v="Check"/>
    <x v="89"/>
    <s v="CalOil Company"/>
    <x v="1"/>
    <x v="2"/>
    <n v="-2340"/>
  </r>
  <r>
    <s v="Invoice"/>
    <x v="90"/>
    <s v="Sauler, Lyn:Home Remodel"/>
    <x v="0"/>
    <x v="1"/>
    <n v="16115"/>
  </r>
  <r>
    <s v="General Journal"/>
    <x v="91"/>
    <s v="Overhead"/>
    <x v="23"/>
    <x v="3"/>
    <n v="148.83000000000001"/>
  </r>
  <r>
    <s v="Bill Pmt -Check"/>
    <x v="91"/>
    <s v="Middlefield Drywall"/>
    <x v="1"/>
    <x v="2"/>
    <n v="-806"/>
  </r>
  <r>
    <s v="Check"/>
    <x v="91"/>
    <s v="Bayshore CalOil Service"/>
    <x v="1"/>
    <x v="2"/>
    <n v="-135"/>
  </r>
  <r>
    <s v="Check"/>
    <x v="91"/>
    <s v="Dianne's Auto Shop"/>
    <x v="1"/>
    <x v="2"/>
    <n v="-215"/>
  </r>
  <r>
    <s v="Check"/>
    <x v="91"/>
    <s v="Bruce's Office Machines"/>
    <x v="1"/>
    <x v="2"/>
    <n v="-450"/>
  </r>
  <r>
    <s v="Check"/>
    <x v="91"/>
    <s v="Cal Gas &amp; Electric"/>
    <x v="1"/>
    <x v="2"/>
    <n v="-112.95"/>
  </r>
  <r>
    <s v="Check"/>
    <x v="91"/>
    <s v="Bayshore Water"/>
    <x v="1"/>
    <x v="2"/>
    <n v="-24"/>
  </r>
  <r>
    <s v="Deposit"/>
    <x v="91"/>
    <m/>
    <x v="22"/>
    <x v="2"/>
    <n v="85.92"/>
  </r>
  <r>
    <s v="Check"/>
    <x v="91"/>
    <s v="Cal Telephone"/>
    <x v="1"/>
    <x v="2"/>
    <n v="-80"/>
  </r>
  <r>
    <s v="Check"/>
    <x v="91"/>
    <s v="Bad Check Charges"/>
    <x v="1"/>
    <x v="2"/>
    <n v="-12.5"/>
  </r>
  <r>
    <s v="Check"/>
    <x v="91"/>
    <s v="Bank of Anycity"/>
    <x v="1"/>
    <x v="2"/>
    <n v="-2710.9"/>
  </r>
  <r>
    <s v="Invoice"/>
    <x v="92"/>
    <s v="Lamb, Brad:Room Addition"/>
    <x v="0"/>
    <x v="0"/>
    <n v="11172.6"/>
  </r>
  <r>
    <s v="General Journal"/>
    <x v="92"/>
    <s v="Overhead"/>
    <x v="10"/>
    <x v="3"/>
    <n v="-675"/>
  </r>
  <r>
    <s v="Credit Card Charge"/>
    <x v="92"/>
    <s v="Timberloft Lumber"/>
    <x v="16"/>
    <x v="2"/>
    <n v="-885"/>
  </r>
  <r>
    <s v="Bill"/>
    <x v="93"/>
    <s v="Perry Windows &amp; Doors"/>
    <x v="2"/>
    <x v="2"/>
    <n v="-1287"/>
  </r>
  <r>
    <s v="Bill"/>
    <x v="94"/>
    <s v="East Bayshore Auto Mall"/>
    <x v="2"/>
    <x v="2"/>
    <n v="-532.97"/>
  </r>
  <r>
    <s v="Invoice"/>
    <x v="95"/>
    <s v="Easley, Paula:Garage"/>
    <x v="0"/>
    <x v="0"/>
    <n v="2519.39"/>
  </r>
  <r>
    <s v="Bill"/>
    <x v="96"/>
    <s v="Sergeant Insurance"/>
    <x v="2"/>
    <x v="2"/>
    <n v="-712.56"/>
  </r>
  <r>
    <s v="Credit Card Charge"/>
    <x v="96"/>
    <s v="Patton Hardware Supplies"/>
    <x v="16"/>
    <x v="2"/>
    <n v="-240"/>
  </r>
  <r>
    <s v="Payment"/>
    <x v="96"/>
    <s v="Sauler, Lyn:Home Remodel"/>
    <x v="19"/>
    <x v="2"/>
    <n v="16115"/>
  </r>
  <r>
    <s v="Deposit"/>
    <x v="96"/>
    <m/>
    <x v="1"/>
    <x v="2"/>
    <n v="16115"/>
  </r>
  <r>
    <s v="Bill Pmt -Check"/>
    <x v="97"/>
    <s v="East Bayshore Auto Mall"/>
    <x v="1"/>
    <x v="2"/>
    <n v="-532.97"/>
  </r>
  <r>
    <s v="Credit Card Charge"/>
    <x v="97"/>
    <s v="Vu Contracting"/>
    <x v="16"/>
    <x v="2"/>
    <n v="-2925"/>
  </r>
  <r>
    <s v="Invoice"/>
    <x v="98"/>
    <s v="Bolinski, Rafal:2nd story addition"/>
    <x v="0"/>
    <x v="0"/>
    <n v="5079.4799999999996"/>
  </r>
  <r>
    <s v="Payment"/>
    <x v="98"/>
    <s v="Lamb, Brad:Room Addition"/>
    <x v="19"/>
    <x v="2"/>
    <n v="5700"/>
  </r>
  <r>
    <s v="Bill Pmt -Check"/>
    <x v="98"/>
    <s v="Sergeant Insurance"/>
    <x v="1"/>
    <x v="2"/>
    <n v="-712.56"/>
  </r>
  <r>
    <s v="Payment"/>
    <x v="99"/>
    <s v="Bolinski, Rafal:2nd story addition"/>
    <x v="19"/>
    <x v="2"/>
    <n v="5079.4799999999996"/>
  </r>
  <r>
    <s v="Bill Pmt -Check"/>
    <x v="99"/>
    <s v="Middlefield Drywall"/>
    <x v="1"/>
    <x v="2"/>
    <n v="-694"/>
  </r>
  <r>
    <s v="Payment"/>
    <x v="100"/>
    <s v="Easley, Paula:Garage"/>
    <x v="1"/>
    <x v="2"/>
    <n v="1000"/>
  </r>
  <r>
    <s v="Payment"/>
    <x v="101"/>
    <s v="Lamb, Brad:Room Addition"/>
    <x v="19"/>
    <x v="2"/>
    <n v="5472.6"/>
  </r>
  <r>
    <s v="General Journal"/>
    <x v="102"/>
    <s v="Overhead"/>
    <x v="23"/>
    <x v="3"/>
    <n v="148.83000000000001"/>
  </r>
  <r>
    <s v="Bill Pmt -Check"/>
    <x v="102"/>
    <s v="Perry Windows &amp; Doors"/>
    <x v="1"/>
    <x v="2"/>
    <n v="-1287"/>
  </r>
  <r>
    <s v="Check"/>
    <x v="102"/>
    <s v="Bayshore CalOil Service"/>
    <x v="1"/>
    <x v="2"/>
    <n v="-148"/>
  </r>
  <r>
    <s v="Check"/>
    <x v="102"/>
    <s v="Dianne's Auto Shop"/>
    <x v="1"/>
    <x v="2"/>
    <n v="-231"/>
  </r>
  <r>
    <s v="Check"/>
    <x v="102"/>
    <s v="Cal Gas &amp; Electric"/>
    <x v="1"/>
    <x v="2"/>
    <n v="-160.38999999999999"/>
  </r>
  <r>
    <s v="Check"/>
    <x v="102"/>
    <s v="Bayshore Water"/>
    <x v="1"/>
    <x v="2"/>
    <n v="-24"/>
  </r>
  <r>
    <s v="Check"/>
    <x v="102"/>
    <s v="Cal Telephone"/>
    <x v="1"/>
    <x v="2"/>
    <n v="-80"/>
  </r>
  <r>
    <s v="Check"/>
    <x v="102"/>
    <s v="Bad Check Charges"/>
    <x v="1"/>
    <x v="2"/>
    <n v="-12.5"/>
  </r>
  <r>
    <s v="Check"/>
    <x v="102"/>
    <s v="Bank of Anycity"/>
    <x v="1"/>
    <x v="2"/>
    <n v="-2710.9"/>
  </r>
  <r>
    <s v="General Journal"/>
    <x v="103"/>
    <s v="Overhead"/>
    <x v="10"/>
    <x v="3"/>
    <n v="-675"/>
  </r>
  <r>
    <s v="Bill"/>
    <x v="104"/>
    <s v="East Bayshore Auto Mall"/>
    <x v="2"/>
    <x v="2"/>
    <n v="-532.97"/>
  </r>
  <r>
    <s v="Payment"/>
    <x v="105"/>
    <s v="Easley, Paula:Garage"/>
    <x v="1"/>
    <x v="2"/>
    <n v="1519.39"/>
  </r>
  <r>
    <s v="Bill Pmt -Check"/>
    <x v="106"/>
    <s v="East Bayshore Auto Mall"/>
    <x v="1"/>
    <x v="2"/>
    <n v="-532.97"/>
  </r>
  <r>
    <s v="Payment"/>
    <x v="107"/>
    <s v="Ruff, Bryan:Sun Room"/>
    <x v="19"/>
    <x v="2"/>
    <n v="2000"/>
  </r>
  <r>
    <s v="Check"/>
    <x v="107"/>
    <s v="QuickBooks MasterCard"/>
    <x v="1"/>
    <x v="2"/>
    <n v="-4050"/>
  </r>
  <r>
    <s v="Sales Tax Payment"/>
    <x v="107"/>
    <s v="City of East Bayshore"/>
    <x v="1"/>
    <x v="2"/>
    <n v="-5.94"/>
  </r>
  <r>
    <s v="Sales Tax Payment"/>
    <x v="107"/>
    <s v="State Board of Equalization"/>
    <x v="1"/>
    <x v="2"/>
    <n v="-593.71"/>
  </r>
  <r>
    <s v="Invoice"/>
    <x v="108"/>
    <s v="Bolinski, Rafal:2nd story addition"/>
    <x v="0"/>
    <x v="0"/>
    <n v="5079.4799999999996"/>
  </r>
  <r>
    <s v="General Journal"/>
    <x v="109"/>
    <s v="Overhead"/>
    <x v="23"/>
    <x v="3"/>
    <n v="148.83000000000001"/>
  </r>
  <r>
    <s v="Check"/>
    <x v="109"/>
    <s v="Bayshore CalOil Service"/>
    <x v="1"/>
    <x v="2"/>
    <n v="-145"/>
  </r>
  <r>
    <s v="Check"/>
    <x v="109"/>
    <s v="Dianne's Auto Shop"/>
    <x v="1"/>
    <x v="2"/>
    <n v="-238"/>
  </r>
  <r>
    <s v="Check"/>
    <x v="109"/>
    <s v="Cal Gas &amp; Electric"/>
    <x v="1"/>
    <x v="2"/>
    <n v="-166.34"/>
  </r>
  <r>
    <s v="Check"/>
    <x v="109"/>
    <s v="Bayshore Water"/>
    <x v="1"/>
    <x v="2"/>
    <n v="-24"/>
  </r>
  <r>
    <s v="Check"/>
    <x v="109"/>
    <s v="Cal Telephone"/>
    <x v="1"/>
    <x v="2"/>
    <n v="-80"/>
  </r>
  <r>
    <s v="Check"/>
    <x v="109"/>
    <s v="Bad Check Charges"/>
    <x v="1"/>
    <x v="2"/>
    <n v="-12.5"/>
  </r>
  <r>
    <s v="Check"/>
    <x v="109"/>
    <s v="Bank of Anycity"/>
    <x v="1"/>
    <x v="2"/>
    <n v="-2710.9"/>
  </r>
  <r>
    <s v="General Journal"/>
    <x v="110"/>
    <s v="Overhead"/>
    <x v="10"/>
    <x v="3"/>
    <n v="-675"/>
  </r>
  <r>
    <s v="Check"/>
    <x v="110"/>
    <s v="Fay, Maureen Lynn, CPA"/>
    <x v="1"/>
    <x v="2"/>
    <n v="-250"/>
  </r>
  <r>
    <s v="Payment"/>
    <x v="111"/>
    <s v="Ruff, Bryan:Sun Room"/>
    <x v="19"/>
    <x v="2"/>
    <n v="2000"/>
  </r>
  <r>
    <s v="Credit Card Charge"/>
    <x v="111"/>
    <s v="Patton Hardware Supplies"/>
    <x v="20"/>
    <x v="2"/>
    <n v="-530"/>
  </r>
  <r>
    <s v="Bill"/>
    <x v="112"/>
    <s v="East Bayshore Auto Mall"/>
    <x v="2"/>
    <x v="2"/>
    <n v="-532.97"/>
  </r>
  <r>
    <s v="Payment"/>
    <x v="113"/>
    <s v="Bolinski, Rafal:2nd story addition"/>
    <x v="19"/>
    <x v="2"/>
    <n v="5079.4799999999996"/>
  </r>
  <r>
    <s v="Deposit"/>
    <x v="113"/>
    <m/>
    <x v="1"/>
    <x v="2"/>
    <n v="5079.4799999999996"/>
  </r>
  <r>
    <s v="Invoice"/>
    <x v="114"/>
    <s v="Freeman, Kirby:Remodel Bathroom"/>
    <x v="0"/>
    <x v="1"/>
    <n v="1867.89"/>
  </r>
  <r>
    <s v="Payment"/>
    <x v="114"/>
    <s v="Freeman, Kirby:Remodel Bathroom"/>
    <x v="19"/>
    <x v="2"/>
    <n v="1867.89"/>
  </r>
  <r>
    <s v="Deposit"/>
    <x v="114"/>
    <m/>
    <x v="1"/>
    <x v="2"/>
    <n v="1867.89"/>
  </r>
  <r>
    <s v="Bill"/>
    <x v="115"/>
    <s v="Sergeant Insurance"/>
    <x v="2"/>
    <x v="2"/>
    <n v="-4050"/>
  </r>
  <r>
    <s v="Bill Pmt -Check"/>
    <x v="116"/>
    <s v="East Bayshore Auto Mall"/>
    <x v="1"/>
    <x v="2"/>
    <n v="-532.97"/>
  </r>
  <r>
    <s v="Sales Tax Payment"/>
    <x v="117"/>
    <s v="State Board of Equalization"/>
    <x v="1"/>
    <x v="2"/>
    <n v="-102.53"/>
  </r>
  <r>
    <s v="Payment"/>
    <x v="118"/>
    <s v="Ruff, Bryan:Sun Room"/>
    <x v="19"/>
    <x v="2"/>
    <n v="1516.05"/>
  </r>
  <r>
    <s v="Deposit"/>
    <x v="118"/>
    <m/>
    <x v="1"/>
    <x v="2"/>
    <n v="3516.05"/>
  </r>
  <r>
    <s v="Invoice"/>
    <x v="119"/>
    <s v="Freeman, Kirby:Remodel Bathroom"/>
    <x v="0"/>
    <x v="1"/>
    <n v="1867.89"/>
  </r>
  <r>
    <s v="Payment"/>
    <x v="119"/>
    <s v="Freeman, Kirby:Remodel Bathroom"/>
    <x v="19"/>
    <x v="2"/>
    <n v="1867.89"/>
  </r>
  <r>
    <s v="Deposit"/>
    <x v="119"/>
    <m/>
    <x v="1"/>
    <x v="2"/>
    <n v="1867.89"/>
  </r>
  <r>
    <s v="Invoice"/>
    <x v="120"/>
    <s v="Freeman, Kirby:Remodel Bathroom"/>
    <x v="0"/>
    <x v="1"/>
    <n v="1924.4"/>
  </r>
  <r>
    <s v="Check"/>
    <x v="121"/>
    <s v="Vu Contracting"/>
    <x v="1"/>
    <x v="2"/>
    <n v="-1650"/>
  </r>
  <r>
    <s v="Check"/>
    <x v="121"/>
    <s v="Bruce's Office Machines"/>
    <x v="1"/>
    <x v="2"/>
    <n v="-450"/>
  </r>
  <r>
    <s v="Deposit"/>
    <x v="121"/>
    <m/>
    <x v="22"/>
    <x v="2"/>
    <n v="72.39"/>
  </r>
  <r>
    <s v="General Journal"/>
    <x v="122"/>
    <s v="Overhead"/>
    <x v="23"/>
    <x v="3"/>
    <n v="148.83000000000001"/>
  </r>
  <r>
    <s v="Check"/>
    <x v="122"/>
    <s v="Bayshore CalOil Service"/>
    <x v="1"/>
    <x v="2"/>
    <n v="-156"/>
  </r>
  <r>
    <s v="Check"/>
    <x v="122"/>
    <s v="Dianne's Auto Shop"/>
    <x v="1"/>
    <x v="2"/>
    <n v="-218"/>
  </r>
  <r>
    <s v="Check"/>
    <x v="122"/>
    <s v="Cal Gas &amp; Electric"/>
    <x v="1"/>
    <x v="2"/>
    <n v="-132.94999999999999"/>
  </r>
  <r>
    <s v="Check"/>
    <x v="122"/>
    <s v="Bayshore Water"/>
    <x v="1"/>
    <x v="2"/>
    <n v="-24"/>
  </r>
  <r>
    <s v="Check"/>
    <x v="122"/>
    <s v="Cal Telephone"/>
    <x v="1"/>
    <x v="2"/>
    <n v="-80"/>
  </r>
  <r>
    <s v="Check"/>
    <x v="122"/>
    <s v="Bad Check Charges"/>
    <x v="1"/>
    <x v="2"/>
    <n v="-12.5"/>
  </r>
  <r>
    <s v="Check"/>
    <x v="122"/>
    <s v="Bank of Anycity"/>
    <x v="1"/>
    <x v="2"/>
    <n v="-2710.9"/>
  </r>
  <r>
    <s v="General Journal"/>
    <x v="122"/>
    <m/>
    <x v="18"/>
    <x v="2"/>
    <n v="44435.91"/>
  </r>
  <r>
    <s v="Bill"/>
    <x v="123"/>
    <s v="A Cheung Limited"/>
    <x v="2"/>
    <x v="2"/>
    <n v="-1500"/>
  </r>
  <r>
    <s v="Bill"/>
    <x v="124"/>
    <s v="East Bayshore Auto Mall"/>
    <x v="2"/>
    <x v="2"/>
    <n v="-532.97"/>
  </r>
  <r>
    <s v="Bill Pmt -Check"/>
    <x v="124"/>
    <s v="Sergeant Insurance"/>
    <x v="1"/>
    <x v="2"/>
    <n v="-4050"/>
  </r>
  <r>
    <s v="Bill"/>
    <x v="125"/>
    <s v="Thomas Kitchen &amp; Bath"/>
    <x v="2"/>
    <x v="2"/>
    <n v="-23.84"/>
  </r>
  <r>
    <s v="Invoice"/>
    <x v="125"/>
    <s v="Bristol, Sonya:Repairs"/>
    <x v="0"/>
    <x v="1"/>
    <n v="95.69"/>
  </r>
  <r>
    <s v="Payment"/>
    <x v="125"/>
    <s v="Bristol, Sonya:Repairs"/>
    <x v="19"/>
    <x v="2"/>
    <n v="95.69"/>
  </r>
  <r>
    <s v="Deposit"/>
    <x v="126"/>
    <m/>
    <x v="1"/>
    <x v="2"/>
    <n v="95.69"/>
  </r>
  <r>
    <s v="Payment"/>
    <x v="127"/>
    <s v="Freeman, Kirby:Remodel Bathroom"/>
    <x v="19"/>
    <x v="2"/>
    <n v="1924.4"/>
  </r>
  <r>
    <s v="Deposit"/>
    <x v="127"/>
    <m/>
    <x v="1"/>
    <x v="2"/>
    <n v="1924.4"/>
  </r>
  <r>
    <s v="Invoice"/>
    <x v="127"/>
    <s v="Yoo, Young-Kyu:Repairs"/>
    <x v="0"/>
    <x v="1"/>
    <n v="3915"/>
  </r>
  <r>
    <s v="Deposit"/>
    <x v="127"/>
    <m/>
    <x v="1"/>
    <x v="2"/>
    <n v="210"/>
  </r>
  <r>
    <s v="Bill"/>
    <x v="128"/>
    <s v="Sergeant Insurance"/>
    <x v="2"/>
    <x v="2"/>
    <n v="-712.56"/>
  </r>
  <r>
    <s v="Credit Card Charge"/>
    <x v="128"/>
    <s v="Patton Hardware Supplies"/>
    <x v="20"/>
    <x v="2"/>
    <n v="-1172.3"/>
  </r>
  <r>
    <s v="Bill Pmt -Check"/>
    <x v="129"/>
    <s v="East Bayshore Auto Mall"/>
    <x v="1"/>
    <x v="2"/>
    <n v="-532.97"/>
  </r>
  <r>
    <s v="Paycheck"/>
    <x v="129"/>
    <s v="Dan T. Miller"/>
    <x v="1"/>
    <x v="3"/>
    <n v="-1299.6099999999999"/>
  </r>
  <r>
    <s v="Paycheck"/>
    <x v="129"/>
    <s v="Elizabeth N. Mason"/>
    <x v="1"/>
    <x v="3"/>
    <n v="-890.57"/>
  </r>
  <r>
    <s v="Paycheck"/>
    <x v="129"/>
    <s v="Gregg O. Schneider"/>
    <x v="1"/>
    <x v="3"/>
    <n v="-1033.99"/>
  </r>
  <r>
    <s v="Paycheck"/>
    <x v="130"/>
    <s v="Elizabeth N. Mason"/>
    <x v="1"/>
    <x v="3"/>
    <n v="-921.28"/>
  </r>
  <r>
    <s v="Check"/>
    <x v="130"/>
    <s v="CalOil Company"/>
    <x v="1"/>
    <x v="2"/>
    <n v="-530"/>
  </r>
  <r>
    <s v="Sales Tax Payment"/>
    <x v="130"/>
    <s v="State Board of Equalization"/>
    <x v="1"/>
    <x v="2"/>
    <n v="-72.180000000000007"/>
  </r>
  <r>
    <s v="Bill"/>
    <x v="131"/>
    <s v="C.U. Electric"/>
    <x v="2"/>
    <x v="2"/>
    <n v="-300"/>
  </r>
  <r>
    <s v="Invoice"/>
    <x v="131"/>
    <s v="Larsen's Pet Shop:Remodel"/>
    <x v="0"/>
    <x v="1"/>
    <n v="13900"/>
  </r>
  <r>
    <s v="Bill"/>
    <x v="132"/>
    <s v="Timberloft Lumber"/>
    <x v="2"/>
    <x v="2"/>
    <n v="-140"/>
  </r>
  <r>
    <s v="Bill Pmt -Check"/>
    <x v="132"/>
    <s v="Sergeant Insurance"/>
    <x v="1"/>
    <x v="2"/>
    <n v="-712.56"/>
  </r>
  <r>
    <s v="Invoice"/>
    <x v="132"/>
    <s v="Barley, Renee:Repairs"/>
    <x v="0"/>
    <x v="1"/>
    <n v="3186"/>
  </r>
  <r>
    <s v="Payment"/>
    <x v="132"/>
    <s v="Barley, Renee:Repairs"/>
    <x v="19"/>
    <x v="2"/>
    <n v="400"/>
  </r>
  <r>
    <s v="Deposit"/>
    <x v="132"/>
    <m/>
    <x v="1"/>
    <x v="2"/>
    <n v="400"/>
  </r>
  <r>
    <s v="Invoice"/>
    <x v="133"/>
    <s v="Balak, Mike:Utility Shed"/>
    <x v="0"/>
    <x v="0"/>
    <n v="2092"/>
  </r>
  <r>
    <s v="Credit Card Charge"/>
    <x v="133"/>
    <s v="Patton Hardware Supplies"/>
    <x v="20"/>
    <x v="2"/>
    <n v="-739"/>
  </r>
  <r>
    <s v="Bill"/>
    <x v="133"/>
    <s v="A Cheung Limited"/>
    <x v="2"/>
    <x v="2"/>
    <n v="-2000"/>
  </r>
  <r>
    <s v="Bill"/>
    <x v="133"/>
    <s v="Cal Telephone"/>
    <x v="2"/>
    <x v="2"/>
    <n v="-56.17"/>
  </r>
  <r>
    <s v="Bill"/>
    <x v="134"/>
    <s v="Cal Gas &amp; Electric"/>
    <x v="2"/>
    <x v="2"/>
    <n v="-122.68"/>
  </r>
  <r>
    <s v="Payment"/>
    <x v="135"/>
    <s v="Balak, Mike:Utility Shed"/>
    <x v="19"/>
    <x v="2"/>
    <n v="2092"/>
  </r>
  <r>
    <s v="Deposit"/>
    <x v="136"/>
    <m/>
    <x v="1"/>
    <x v="2"/>
    <n v="2092"/>
  </r>
  <r>
    <s v="Paycheck"/>
    <x v="136"/>
    <s v="Dan T. Miller"/>
    <x v="1"/>
    <x v="3"/>
    <n v="-1299.5999999999999"/>
  </r>
  <r>
    <s v="Paycheck"/>
    <x v="136"/>
    <s v="Gregg O. Schneider"/>
    <x v="1"/>
    <x v="3"/>
    <n v="-1064.04"/>
  </r>
  <r>
    <s v="Credit Card Charge"/>
    <x v="137"/>
    <s v="McClain Appliances"/>
    <x v="16"/>
    <x v="2"/>
    <n v="-695"/>
  </r>
  <r>
    <s v="Invoice"/>
    <x v="138"/>
    <s v="Rice, Linda:Repairs"/>
    <x v="0"/>
    <x v="1"/>
    <n v="1868.36"/>
  </r>
  <r>
    <s v="Bill Pmt -Check"/>
    <x v="139"/>
    <s v="Thomas Kitchen &amp; Bath"/>
    <x v="1"/>
    <x v="2"/>
    <n v="-23.84"/>
  </r>
  <r>
    <s v="Bill"/>
    <x v="139"/>
    <s v="A Cheung Limited"/>
    <x v="2"/>
    <x v="2"/>
    <n v="-2000"/>
  </r>
  <r>
    <s v="General Journal"/>
    <x v="139"/>
    <s v="Overhead"/>
    <x v="23"/>
    <x v="3"/>
    <n v="148.83000000000001"/>
  </r>
  <r>
    <s v="General Journal"/>
    <x v="139"/>
    <s v="Overhead"/>
    <x v="10"/>
    <x v="3"/>
    <n v="-675"/>
  </r>
  <r>
    <s v="Payment"/>
    <x v="139"/>
    <s v="Larsen's Pet Shop:Remodel"/>
    <x v="19"/>
    <x v="2"/>
    <n v="13900"/>
  </r>
  <r>
    <s v="Deposit"/>
    <x v="139"/>
    <m/>
    <x v="1"/>
    <x v="2"/>
    <n v="13900"/>
  </r>
  <r>
    <s v="Bill Pmt -Check"/>
    <x v="139"/>
    <s v="A Cheung Limited"/>
    <x v="1"/>
    <x v="2"/>
    <n v="-3500"/>
  </r>
  <r>
    <s v="Check"/>
    <x v="139"/>
    <s v="Bayshore CalOil Service"/>
    <x v="1"/>
    <x v="2"/>
    <n v="-142"/>
  </r>
  <r>
    <s v="Check"/>
    <x v="139"/>
    <s v="Dianne's Auto Shop"/>
    <x v="1"/>
    <x v="2"/>
    <n v="-236"/>
  </r>
  <r>
    <s v="Check"/>
    <x v="139"/>
    <s v="Bayshore Water"/>
    <x v="1"/>
    <x v="2"/>
    <n v="-24"/>
  </r>
  <r>
    <s v="Check"/>
    <x v="139"/>
    <s v="Cal Telephone"/>
    <x v="1"/>
    <x v="2"/>
    <n v="-80"/>
  </r>
  <r>
    <s v="Check"/>
    <x v="139"/>
    <s v="Bad Check Charges"/>
    <x v="1"/>
    <x v="2"/>
    <n v="-12.5"/>
  </r>
  <r>
    <s v="Check"/>
    <x v="139"/>
    <s v="Bank of Anycity"/>
    <x v="1"/>
    <x v="2"/>
    <n v="-2710.9"/>
  </r>
  <r>
    <s v="Bill"/>
    <x v="140"/>
    <s v="Thomas Kitchen &amp; Bath"/>
    <x v="2"/>
    <x v="2"/>
    <n v="-1938"/>
  </r>
  <r>
    <s v="Invoice"/>
    <x v="140"/>
    <s v="Abercrombie, Kristy:Kitchen"/>
    <x v="0"/>
    <x v="1"/>
    <n v="5019.08"/>
  </r>
  <r>
    <s v="Bill Pmt -Check"/>
    <x v="141"/>
    <s v="Cal Gas &amp; Electric"/>
    <x v="1"/>
    <x v="2"/>
    <n v="-122.68"/>
  </r>
  <r>
    <s v="Bill"/>
    <x v="142"/>
    <s v="Thomas Kitchen &amp; Bath"/>
    <x v="2"/>
    <x v="2"/>
    <n v="-2320"/>
  </r>
  <r>
    <s v="Liability Check"/>
    <x v="143"/>
    <s v="Employment Development Department"/>
    <x v="1"/>
    <x v="2"/>
    <n v="-513.36"/>
  </r>
  <r>
    <s v="Liability Check"/>
    <x v="143"/>
    <s v="Great Statewide Bank"/>
    <x v="1"/>
    <x v="2"/>
    <n v="-2159.71"/>
  </r>
  <r>
    <s v="Liability Check"/>
    <x v="143"/>
    <s v="Sergeant Insurance"/>
    <x v="1"/>
    <x v="2"/>
    <n v="-125"/>
  </r>
  <r>
    <s v="Liability Check"/>
    <x v="143"/>
    <s v="State Fund"/>
    <x v="1"/>
    <x v="2"/>
    <n v="-804.16"/>
  </r>
  <r>
    <s v="Bill Pmt -Check"/>
    <x v="144"/>
    <s v="Cal Telephone"/>
    <x v="1"/>
    <x v="2"/>
    <n v="-56.17"/>
  </r>
  <r>
    <s v="Bill Pmt -Check"/>
    <x v="144"/>
    <s v="East Bayshore Auto Mall"/>
    <x v="1"/>
    <x v="2"/>
    <n v="-532.97"/>
  </r>
  <r>
    <s v="Bill Pmt -Check"/>
    <x v="144"/>
    <s v="Timberloft Lumber"/>
    <x v="1"/>
    <x v="2"/>
    <n v="-140"/>
  </r>
  <r>
    <s v="Bill Pmt -Check"/>
    <x v="144"/>
    <s v="C.U. Electric"/>
    <x v="1"/>
    <x v="2"/>
    <n v="-300"/>
  </r>
  <r>
    <s v="Paycheck"/>
    <x v="144"/>
    <s v="Dan T. Miller"/>
    <x v="1"/>
    <x v="3"/>
    <n v="-1299.5899999999999"/>
  </r>
  <r>
    <s v="Paycheck"/>
    <x v="144"/>
    <s v="Elizabeth N. Mason"/>
    <x v="1"/>
    <x v="3"/>
    <n v="-890.56"/>
  </r>
  <r>
    <s v="Paycheck"/>
    <x v="144"/>
    <s v="Gregg O. Schneider"/>
    <x v="1"/>
    <x v="3"/>
    <n v="-1033.98"/>
  </r>
  <r>
    <s v="Payment"/>
    <x v="145"/>
    <s v="Rice, Linda:Repairs"/>
    <x v="19"/>
    <x v="2"/>
    <n v="1868.36"/>
  </r>
  <r>
    <s v="Check"/>
    <x v="146"/>
    <s v="QuickBooks MasterCard"/>
    <x v="1"/>
    <x v="2"/>
    <n v="-695"/>
  </r>
  <r>
    <s v="Check"/>
    <x v="146"/>
    <s v="CalOil Company"/>
    <x v="1"/>
    <x v="2"/>
    <n v="-1911.3"/>
  </r>
  <r>
    <s v="Sales Tax Payment"/>
    <x v="146"/>
    <s v="State Board of Equalization"/>
    <x v="1"/>
    <x v="2"/>
    <n v="-319.20999999999998"/>
  </r>
  <r>
    <s v="Invoice"/>
    <x v="147"/>
    <s v="Davies, Aaron:Remodel"/>
    <x v="0"/>
    <x v="1"/>
    <n v="14560"/>
  </r>
  <r>
    <s v="Invoice"/>
    <x v="148"/>
    <s v="Wilks, Daniel:Remodel Bathroom"/>
    <x v="0"/>
    <x v="1"/>
    <n v="4597.28"/>
  </r>
  <r>
    <s v="Deposit"/>
    <x v="149"/>
    <m/>
    <x v="1"/>
    <x v="2"/>
    <n v="1500"/>
  </r>
  <r>
    <s v="Credit Card Charge"/>
    <x v="149"/>
    <s v="Vu Contracting"/>
    <x v="16"/>
    <x v="2"/>
    <n v="-700"/>
  </r>
  <r>
    <s v="Bill"/>
    <x v="150"/>
    <s v="Cal Telephone"/>
    <x v="2"/>
    <x v="2"/>
    <n v="-44.94"/>
  </r>
  <r>
    <s v="Payment"/>
    <x v="150"/>
    <s v="Abercrombie, Kristy:Kitchen"/>
    <x v="19"/>
    <x v="2"/>
    <n v="5019.08"/>
  </r>
  <r>
    <s v="Deposit"/>
    <x v="150"/>
    <m/>
    <x v="1"/>
    <x v="2"/>
    <n v="5019.08"/>
  </r>
  <r>
    <s v="Bill"/>
    <x v="151"/>
    <s v="Wheeler's Tile Etc."/>
    <x v="2"/>
    <x v="2"/>
    <n v="-634"/>
  </r>
  <r>
    <s v="Deposit"/>
    <x v="151"/>
    <m/>
    <x v="1"/>
    <x v="2"/>
    <n v="1868.36"/>
  </r>
  <r>
    <s v="Bill"/>
    <x v="152"/>
    <s v="Cal Gas &amp; Electric"/>
    <x v="2"/>
    <x v="2"/>
    <n v="-110.89"/>
  </r>
  <r>
    <s v="Paycheck"/>
    <x v="152"/>
    <s v="Dan T. Miller"/>
    <x v="1"/>
    <x v="3"/>
    <n v="-1299.5999999999999"/>
  </r>
  <r>
    <s v="Paycheck"/>
    <x v="152"/>
    <s v="Elizabeth N. Mason"/>
    <x v="1"/>
    <x v="3"/>
    <n v="-937.11"/>
  </r>
  <r>
    <s v="Paycheck"/>
    <x v="152"/>
    <s v="Gregg O. Schneider"/>
    <x v="1"/>
    <x v="3"/>
    <n v="-1079.56"/>
  </r>
  <r>
    <s v="Bill Pmt -Check"/>
    <x v="153"/>
    <s v="Thomas Kitchen &amp; Bath"/>
    <x v="1"/>
    <x v="2"/>
    <n v="-3037"/>
  </r>
  <r>
    <s v="General Journal"/>
    <x v="153"/>
    <s v="Overhead"/>
    <x v="23"/>
    <x v="3"/>
    <n v="148.83000000000001"/>
  </r>
  <r>
    <s v="General Journal"/>
    <x v="153"/>
    <s v="Overhead"/>
    <x v="10"/>
    <x v="3"/>
    <n v="-675"/>
  </r>
  <r>
    <s v="Payment"/>
    <x v="153"/>
    <s v="Yoo, Young-Kyu:Repairs"/>
    <x v="19"/>
    <x v="2"/>
    <n v="2415"/>
  </r>
  <r>
    <s v="Payment"/>
    <x v="153"/>
    <s v="Davies, Aaron:Remodel"/>
    <x v="19"/>
    <x v="2"/>
    <n v="14560"/>
  </r>
  <r>
    <s v="Deposit"/>
    <x v="153"/>
    <m/>
    <x v="1"/>
    <x v="2"/>
    <n v="14560"/>
  </r>
  <r>
    <s v="Bill Pmt -Check"/>
    <x v="153"/>
    <s v="A Cheung Limited"/>
    <x v="1"/>
    <x v="2"/>
    <n v="-2000"/>
  </r>
  <r>
    <s v="Check"/>
    <x v="153"/>
    <s v="Bayshore CalOil Service"/>
    <x v="1"/>
    <x v="2"/>
    <n v="-145"/>
  </r>
  <r>
    <s v="Check"/>
    <x v="153"/>
    <s v="Dianne's Auto Shop"/>
    <x v="1"/>
    <x v="2"/>
    <n v="-231"/>
  </r>
  <r>
    <s v="Check"/>
    <x v="153"/>
    <s v="Bayshore Water"/>
    <x v="1"/>
    <x v="2"/>
    <n v="-24"/>
  </r>
  <r>
    <s v="Check"/>
    <x v="153"/>
    <s v="Bad Check Charges"/>
    <x v="1"/>
    <x v="2"/>
    <n v="-12.5"/>
  </r>
  <r>
    <s v="Check"/>
    <x v="153"/>
    <s v="Bank of Anycity"/>
    <x v="1"/>
    <x v="2"/>
    <n v="-2710.9"/>
  </r>
  <r>
    <s v="Bill Pmt -Check"/>
    <x v="154"/>
    <s v="Thomas Kitchen &amp; Bath"/>
    <x v="1"/>
    <x v="2"/>
    <n v="-1300"/>
  </r>
  <r>
    <s v="Bill"/>
    <x v="154"/>
    <s v="East Bayshore Tool &amp; Supply"/>
    <x v="2"/>
    <x v="2"/>
    <n v="-790"/>
  </r>
  <r>
    <s v="Deposit"/>
    <x v="154"/>
    <m/>
    <x v="1"/>
    <x v="2"/>
    <n v="2415"/>
  </r>
  <r>
    <s v="Payment"/>
    <x v="155"/>
    <s v="Wilks, Daniel:Remodel Bathroom"/>
    <x v="19"/>
    <x v="2"/>
    <n v="1500"/>
  </r>
  <r>
    <s v="Bill Pmt -Check"/>
    <x v="155"/>
    <s v="Cal Gas &amp; Electric"/>
    <x v="1"/>
    <x v="2"/>
    <n v="-110.89"/>
  </r>
  <r>
    <s v="Credit Card Charge"/>
    <x v="156"/>
    <s v="Patton Hardware Supplies"/>
    <x v="20"/>
    <x v="2"/>
    <n v="-962"/>
  </r>
  <r>
    <s v="Bill Pmt -Check"/>
    <x v="157"/>
    <s v="Wheeler's Tile Etc."/>
    <x v="1"/>
    <x v="2"/>
    <n v="-634"/>
  </r>
  <r>
    <s v="Bill"/>
    <x v="157"/>
    <s v="East Bayshore Auto Mall"/>
    <x v="2"/>
    <x v="2"/>
    <n v="-532.97"/>
  </r>
  <r>
    <s v="Liability Check"/>
    <x v="157"/>
    <s v="Employment Development Department"/>
    <x v="1"/>
    <x v="2"/>
    <n v="-517.37"/>
  </r>
  <r>
    <s v="Liability Check"/>
    <x v="157"/>
    <s v="Great Statewide Bank"/>
    <x v="1"/>
    <x v="2"/>
    <n v="-2176.0700000000002"/>
  </r>
  <r>
    <s v="Liability Check"/>
    <x v="157"/>
    <s v="Sergeant Insurance"/>
    <x v="1"/>
    <x v="2"/>
    <n v="-125"/>
  </r>
  <r>
    <s v="Liability Check"/>
    <x v="157"/>
    <s v="State Fund"/>
    <x v="1"/>
    <x v="2"/>
    <n v="-805.83"/>
  </r>
  <r>
    <s v="Paycheck"/>
    <x v="158"/>
    <s v="Dan T. Miller"/>
    <x v="1"/>
    <x v="3"/>
    <n v="-1299.6099999999999"/>
  </r>
  <r>
    <s v="Paycheck"/>
    <x v="158"/>
    <s v="Elizabeth N. Mason"/>
    <x v="1"/>
    <x v="3"/>
    <n v="-890.57"/>
  </r>
  <r>
    <s v="Paycheck"/>
    <x v="158"/>
    <s v="Gregg O. Schneider"/>
    <x v="1"/>
    <x v="3"/>
    <n v="-1033.99"/>
  </r>
  <r>
    <s v="Credit Card Charge"/>
    <x v="158"/>
    <s v="Patton Hardware Supplies"/>
    <x v="20"/>
    <x v="2"/>
    <n v="-1180"/>
  </r>
  <r>
    <s v="Bill Pmt -Check"/>
    <x v="159"/>
    <s v="Daigle Lighting"/>
    <x v="1"/>
    <x v="2"/>
    <n v="-1100"/>
  </r>
  <r>
    <s v="Invoice"/>
    <x v="160"/>
    <s v="Overfield, David:Utility Shed"/>
    <x v="0"/>
    <x v="0"/>
    <n v="2092"/>
  </r>
  <r>
    <s v="Bill"/>
    <x v="161"/>
    <s v="Lew Plumbing"/>
    <x v="2"/>
    <x v="2"/>
    <n v="-295"/>
  </r>
  <r>
    <s v="Bill Pmt -Check"/>
    <x v="161"/>
    <s v="East Bayshore Auto Mall"/>
    <x v="1"/>
    <x v="2"/>
    <n v="-532.97"/>
  </r>
  <r>
    <s v="Invoice"/>
    <x v="161"/>
    <s v="Castillo, Eloisa:Utility Room"/>
    <x v="0"/>
    <x v="0"/>
    <n v="4589.8100000000004"/>
  </r>
  <r>
    <s v="Bill"/>
    <x v="162"/>
    <s v="Sloan Roofing"/>
    <x v="2"/>
    <x v="2"/>
    <n v="-855"/>
  </r>
  <r>
    <s v="Bill"/>
    <x v="162"/>
    <s v="East Bayshore Auto Mall"/>
    <x v="2"/>
    <x v="2"/>
    <n v="0"/>
  </r>
  <r>
    <s v="Invoice"/>
    <x v="162"/>
    <s v="Carr's Pie Shop:Remodel"/>
    <x v="0"/>
    <x v="1"/>
    <n v="14900"/>
  </r>
  <r>
    <s v="Check"/>
    <x v="162"/>
    <s v="QuickBooks MasterCard"/>
    <x v="1"/>
    <x v="2"/>
    <n v="-700"/>
  </r>
  <r>
    <s v="Sales Tax Payment"/>
    <x v="162"/>
    <s v="City of East Bayshore"/>
    <x v="1"/>
    <x v="2"/>
    <n v="-10.83"/>
  </r>
  <r>
    <s v="Sales Tax Payment"/>
    <x v="162"/>
    <s v="State Board of Equalization"/>
    <x v="1"/>
    <x v="2"/>
    <n v="-506.78"/>
  </r>
  <r>
    <s v="Payment"/>
    <x v="163"/>
    <s v="Yoo, Young-Kyu:Repairs"/>
    <x v="19"/>
    <x v="2"/>
    <n v="1500"/>
  </r>
  <r>
    <s v="Payment"/>
    <x v="164"/>
    <s v="Wilks, Daniel:Remodel Bathroom"/>
    <x v="19"/>
    <x v="2"/>
    <n v="2000"/>
  </r>
  <r>
    <s v="Bill Pmt -Check"/>
    <x v="164"/>
    <s v="Cal Telephone"/>
    <x v="1"/>
    <x v="2"/>
    <n v="-44.94"/>
  </r>
  <r>
    <s v="Bill Pmt -Check"/>
    <x v="164"/>
    <s v="Lew Plumbing"/>
    <x v="1"/>
    <x v="2"/>
    <n v="-295"/>
  </r>
  <r>
    <s v="Bill"/>
    <x v="165"/>
    <s v="Middlefield Drywall"/>
    <x v="2"/>
    <x v="2"/>
    <n v="-415"/>
  </r>
  <r>
    <s v="Payment"/>
    <x v="165"/>
    <s v="Overfield, David:Utility Shed"/>
    <x v="19"/>
    <x v="2"/>
    <n v="2092"/>
  </r>
  <r>
    <s v="Bill"/>
    <x v="166"/>
    <s v="Cal Telephone"/>
    <x v="2"/>
    <x v="2"/>
    <n v="-37.08"/>
  </r>
  <r>
    <s v="Bill Pmt -Check"/>
    <x v="166"/>
    <s v="Sloan Roofing"/>
    <x v="1"/>
    <x v="2"/>
    <n v="-5"/>
  </r>
  <r>
    <s v="Deposit"/>
    <x v="166"/>
    <m/>
    <x v="1"/>
    <x v="2"/>
    <n v="2092"/>
  </r>
  <r>
    <s v="Deposit"/>
    <x v="166"/>
    <m/>
    <x v="1"/>
    <x v="2"/>
    <n v="1500"/>
  </r>
  <r>
    <s v="Payment"/>
    <x v="167"/>
    <s v="Castillo, Eloisa:Utility Room"/>
    <x v="19"/>
    <x v="2"/>
    <n v="1880.71"/>
  </r>
  <r>
    <s v="Payment"/>
    <x v="167"/>
    <s v="Violette, Mike:Utility Room"/>
    <x v="19"/>
    <x v="2"/>
    <n v="500"/>
  </r>
  <r>
    <s v="Deposit"/>
    <x v="167"/>
    <m/>
    <x v="1"/>
    <x v="2"/>
    <n v="2380.71"/>
  </r>
  <r>
    <s v="Bill"/>
    <x v="168"/>
    <s v="Cal Gas &amp; Electric"/>
    <x v="2"/>
    <x v="2"/>
    <n v="-104.15"/>
  </r>
  <r>
    <s v="Paycheck"/>
    <x v="168"/>
    <s v="Dan T. Miller"/>
    <x v="1"/>
    <x v="3"/>
    <n v="-1299.58"/>
  </r>
  <r>
    <s v="Paycheck"/>
    <x v="168"/>
    <s v="Elizabeth N. Mason"/>
    <x v="1"/>
    <x v="3"/>
    <n v="-890.56"/>
  </r>
  <r>
    <s v="Paycheck"/>
    <x v="168"/>
    <s v="Gregg O. Schneider"/>
    <x v="1"/>
    <x v="3"/>
    <n v="-1033.98"/>
  </r>
  <r>
    <s v="Invoice"/>
    <x v="169"/>
    <s v="Fisher, Jennifer:Garage Roof"/>
    <x v="0"/>
    <x v="1"/>
    <n v="3165"/>
  </r>
  <r>
    <s v="Bill"/>
    <x v="169"/>
    <s v="Holly Heating and Electric"/>
    <x v="2"/>
    <x v="2"/>
    <n v="-289.95"/>
  </r>
  <r>
    <s v="Invoice"/>
    <x v="169"/>
    <s v="Violette, Mike:Utility Room"/>
    <x v="0"/>
    <x v="0"/>
    <n v="1099.95"/>
  </r>
  <r>
    <s v="Payment"/>
    <x v="169"/>
    <s v="Violette, Mike:Utility Room"/>
    <x v="19"/>
    <x v="2"/>
    <n v="599.95000000000005"/>
  </r>
  <r>
    <s v="Deposit"/>
    <x v="169"/>
    <m/>
    <x v="1"/>
    <x v="2"/>
    <n v="599.95000000000005"/>
  </r>
  <r>
    <s v="Check"/>
    <x v="170"/>
    <s v="Bruce's Office Machines"/>
    <x v="1"/>
    <x v="2"/>
    <n v="-450"/>
  </r>
  <r>
    <s v="Deposit"/>
    <x v="170"/>
    <m/>
    <x v="22"/>
    <x v="2"/>
    <n v="87.03"/>
  </r>
  <r>
    <s v="Payment"/>
    <x v="171"/>
    <s v="Wilks, Daniel:Remodel Bathroom"/>
    <x v="19"/>
    <x v="2"/>
    <n v="1097.28"/>
  </r>
  <r>
    <s v="Deposit"/>
    <x v="171"/>
    <m/>
    <x v="1"/>
    <x v="2"/>
    <n v="1097.28"/>
  </r>
  <r>
    <s v="General Journal"/>
    <x v="171"/>
    <s v="Overhead"/>
    <x v="23"/>
    <x v="3"/>
    <n v="148.83000000000001"/>
  </r>
  <r>
    <s v="General Journal"/>
    <x v="171"/>
    <s v="Overhead"/>
    <x v="10"/>
    <x v="3"/>
    <n v="-675"/>
  </r>
  <r>
    <s v="Payment"/>
    <x v="171"/>
    <s v="Carr's Pie Shop:Remodel"/>
    <x v="19"/>
    <x v="2"/>
    <n v="14900"/>
  </r>
  <r>
    <s v="Deposit"/>
    <x v="171"/>
    <m/>
    <x v="1"/>
    <x v="2"/>
    <n v="14900"/>
  </r>
  <r>
    <s v="Check"/>
    <x v="171"/>
    <s v="Bayshore CalOil Service"/>
    <x v="1"/>
    <x v="2"/>
    <n v="-168"/>
  </r>
  <r>
    <s v="Check"/>
    <x v="171"/>
    <s v="Dianne's Auto Shop"/>
    <x v="1"/>
    <x v="2"/>
    <n v="-218"/>
  </r>
  <r>
    <s v="Check"/>
    <x v="171"/>
    <s v="Bayshore Water"/>
    <x v="1"/>
    <x v="2"/>
    <n v="-24"/>
  </r>
  <r>
    <s v="Check"/>
    <x v="171"/>
    <s v="Bad Check Charges"/>
    <x v="1"/>
    <x v="2"/>
    <n v="-12.5"/>
  </r>
  <r>
    <s v="Check"/>
    <x v="171"/>
    <s v="Bank of Anycity"/>
    <x v="1"/>
    <x v="2"/>
    <n v="-2710.9"/>
  </r>
  <r>
    <s v="Check"/>
    <x v="172"/>
    <s v="East Bayshore Tool &amp; Supply"/>
    <x v="1"/>
    <x v="2"/>
    <n v="-445.79"/>
  </r>
  <r>
    <s v="Check"/>
    <x v="172"/>
    <s v="Timberloft Lumber"/>
    <x v="1"/>
    <x v="2"/>
    <n v="-1080.73"/>
  </r>
  <r>
    <s v="Credit Card Charge"/>
    <x v="172"/>
    <s v="Patton Hardware Supplies"/>
    <x v="20"/>
    <x v="2"/>
    <n v="-975.8"/>
  </r>
  <r>
    <s v="Credit Card Charge"/>
    <x v="173"/>
    <s v="Patton Hardware Supplies"/>
    <x v="20"/>
    <x v="2"/>
    <n v="-870"/>
  </r>
  <r>
    <s v="Payment"/>
    <x v="173"/>
    <s v="Castillo, Eloisa:Utility Room"/>
    <x v="19"/>
    <x v="2"/>
    <n v="2709.1"/>
  </r>
  <r>
    <s v="Deposit"/>
    <x v="173"/>
    <m/>
    <x v="1"/>
    <x v="2"/>
    <n v="2709.1"/>
  </r>
  <r>
    <s v="Bill"/>
    <x v="174"/>
    <s v="East Bayshore Auto Mall"/>
    <x v="2"/>
    <x v="2"/>
    <n v="-532.97"/>
  </r>
  <r>
    <s v="Bill"/>
    <x v="174"/>
    <s v="East Bayshore Auto Mall"/>
    <x v="2"/>
    <x v="2"/>
    <n v="-532.97"/>
  </r>
  <r>
    <s v="Bill Pmt -Check"/>
    <x v="175"/>
    <s v="Cal Gas &amp; Electric"/>
    <x v="1"/>
    <x v="2"/>
    <n v="-104.15"/>
  </r>
  <r>
    <s v="Invoice"/>
    <x v="176"/>
    <s v="Keenan, Bridget:Storage Shed"/>
    <x v="0"/>
    <x v="0"/>
    <n v="2473.4299999999998"/>
  </r>
  <r>
    <s v="Paycheck"/>
    <x v="176"/>
    <s v="Dan T. Miller"/>
    <x v="1"/>
    <x v="3"/>
    <n v="-1299.6099999999999"/>
  </r>
  <r>
    <s v="Paycheck"/>
    <x v="176"/>
    <s v="Elizabeth N. Mason"/>
    <x v="1"/>
    <x v="3"/>
    <n v="-890.57"/>
  </r>
  <r>
    <s v="Paycheck"/>
    <x v="176"/>
    <s v="Gregg O. Schneider"/>
    <x v="1"/>
    <x v="3"/>
    <n v="-1033.99"/>
  </r>
  <r>
    <s v="Liability Check"/>
    <x v="176"/>
    <s v="Employment Development Department"/>
    <x v="1"/>
    <x v="2"/>
    <n v="-727.81"/>
  </r>
  <r>
    <s v="Liability Check"/>
    <x v="176"/>
    <s v="Great Statewide Bank"/>
    <x v="1"/>
    <x v="2"/>
    <n v="-2158.3000000000002"/>
  </r>
  <r>
    <s v="Liability Check"/>
    <x v="176"/>
    <s v="Sergeant Insurance"/>
    <x v="1"/>
    <x v="2"/>
    <n v="-125"/>
  </r>
  <r>
    <s v="Liability Check"/>
    <x v="176"/>
    <s v="State Fund"/>
    <x v="1"/>
    <x v="2"/>
    <n v="-800.8"/>
  </r>
  <r>
    <s v="Bill"/>
    <x v="177"/>
    <s v="Sergeant Insurance"/>
    <x v="2"/>
    <x v="2"/>
    <n v="-712.56"/>
  </r>
  <r>
    <s v="Bill Pmt -Check"/>
    <x v="177"/>
    <s v="Middlefield Drywall"/>
    <x v="1"/>
    <x v="2"/>
    <n v="-415"/>
  </r>
  <r>
    <s v="Bill Pmt -Check"/>
    <x v="177"/>
    <s v="Sergeant Insurance"/>
    <x v="1"/>
    <x v="2"/>
    <n v="-712.56"/>
  </r>
  <r>
    <s v="Bill Pmt -Check"/>
    <x v="178"/>
    <s v="Cal Telephone"/>
    <x v="1"/>
    <x v="2"/>
    <n v="-37.08"/>
  </r>
  <r>
    <s v="Bill Pmt -Check"/>
    <x v="178"/>
    <s v="East Bayshore Auto Mall"/>
    <x v="1"/>
    <x v="2"/>
    <n v="-532.97"/>
  </r>
  <r>
    <s v="Invoice"/>
    <x v="178"/>
    <s v="Fisher, Jennifer:Garage Roof"/>
    <x v="0"/>
    <x v="1"/>
    <n v="2095.6"/>
  </r>
  <r>
    <s v="Payment"/>
    <x v="178"/>
    <s v="Fisher, Jennifer:Garage Roof"/>
    <x v="19"/>
    <x v="2"/>
    <n v="5260.6"/>
  </r>
  <r>
    <s v="Deposit"/>
    <x v="178"/>
    <m/>
    <x v="1"/>
    <x v="2"/>
    <n v="5260.6"/>
  </r>
  <r>
    <s v="Invoice"/>
    <x v="179"/>
    <s v="Ruff, Bryan:Utility Shed"/>
    <x v="0"/>
    <x v="0"/>
    <n v="1895.55"/>
  </r>
  <r>
    <s v="Invoice"/>
    <x v="179"/>
    <s v="Babcock's Music Shop:Remodel"/>
    <x v="0"/>
    <x v="1"/>
    <n v="12530"/>
  </r>
  <r>
    <s v="Invoice"/>
    <x v="180"/>
    <s v="Fisher, Jennifer:Garage Roof"/>
    <x v="0"/>
    <x v="1"/>
    <n v="1458.68"/>
  </r>
  <r>
    <s v="Invoice"/>
    <x v="180"/>
    <s v="Fisher, Jennifer:Garage Roof"/>
    <x v="0"/>
    <x v="1"/>
    <n v="350"/>
  </r>
  <r>
    <s v="Check"/>
    <x v="180"/>
    <s v="CalOil Company"/>
    <x v="1"/>
    <x v="2"/>
    <n v="-2142"/>
  </r>
  <r>
    <s v="Sales Tax Payment"/>
    <x v="180"/>
    <s v="City of East Bayshore"/>
    <x v="1"/>
    <x v="2"/>
    <n v="-12.51"/>
  </r>
  <r>
    <s v="Sales Tax Payment"/>
    <x v="180"/>
    <s v="State Board of Equalization"/>
    <x v="1"/>
    <x v="2"/>
    <n v="-93"/>
  </r>
  <r>
    <s v="Payment"/>
    <x v="181"/>
    <s v="Ruff, Bryan:Utility Shed"/>
    <x v="19"/>
    <x v="2"/>
    <n v="1895.55"/>
  </r>
  <r>
    <s v="Deposit"/>
    <x v="181"/>
    <m/>
    <x v="1"/>
    <x v="2"/>
    <n v="1895.55"/>
  </r>
  <r>
    <s v="Bill"/>
    <x v="182"/>
    <s v="Cal Gas &amp; Electric"/>
    <x v="2"/>
    <x v="2"/>
    <n v="-98.68"/>
  </r>
  <r>
    <s v="Bill"/>
    <x v="182"/>
    <s v="Cal Telephone"/>
    <x v="2"/>
    <x v="2"/>
    <n v="-77.92"/>
  </r>
  <r>
    <s v="Paycheck"/>
    <x v="182"/>
    <s v="Dan T. Miller"/>
    <x v="1"/>
    <x v="3"/>
    <n v="-1299.5999999999999"/>
  </r>
  <r>
    <s v="Paycheck"/>
    <x v="182"/>
    <s v="Elizabeth N. Mason"/>
    <x v="1"/>
    <x v="3"/>
    <n v="-921.26"/>
  </r>
  <r>
    <s v="Paycheck"/>
    <x v="182"/>
    <s v="Gregg O. Schneider"/>
    <x v="1"/>
    <x v="3"/>
    <n v="-1064.03"/>
  </r>
  <r>
    <s v="Payment"/>
    <x v="183"/>
    <s v="Babcock's Music Shop:Remodel"/>
    <x v="19"/>
    <x v="2"/>
    <n v="12530"/>
  </r>
  <r>
    <s v="Deposit"/>
    <x v="183"/>
    <m/>
    <x v="1"/>
    <x v="2"/>
    <n v="12530"/>
  </r>
  <r>
    <s v="Bill"/>
    <x v="184"/>
    <s v="Custom Kitchens of Bayshore"/>
    <x v="2"/>
    <x v="2"/>
    <n v="-3076.32"/>
  </r>
  <r>
    <s v="General Journal"/>
    <x v="185"/>
    <s v="Overhead"/>
    <x v="23"/>
    <x v="3"/>
    <n v="148.83000000000001"/>
  </r>
  <r>
    <s v="General Journal"/>
    <x v="185"/>
    <s v="Overhead"/>
    <x v="10"/>
    <x v="3"/>
    <n v="-675"/>
  </r>
  <r>
    <s v="Check"/>
    <x v="185"/>
    <s v="Bayshore CalOil Service"/>
    <x v="1"/>
    <x v="2"/>
    <n v="-132"/>
  </r>
  <r>
    <s v="Check"/>
    <x v="185"/>
    <s v="Dianne's Auto Shop"/>
    <x v="1"/>
    <x v="2"/>
    <n v="-215"/>
  </r>
  <r>
    <s v="Check"/>
    <x v="185"/>
    <s v="Bayshore Water"/>
    <x v="1"/>
    <x v="2"/>
    <n v="-24"/>
  </r>
  <r>
    <s v="Check"/>
    <x v="185"/>
    <s v="Bad Check Charges"/>
    <x v="1"/>
    <x v="2"/>
    <n v="-12.5"/>
  </r>
  <r>
    <s v="Check"/>
    <x v="185"/>
    <s v="Bank of Anycity"/>
    <x v="1"/>
    <x v="2"/>
    <n v="-2710.9"/>
  </r>
  <r>
    <s v="Credit Card Charge"/>
    <x v="186"/>
    <s v="Kershaw Computer Services"/>
    <x v="20"/>
    <x v="2"/>
    <n v="-5000"/>
  </r>
  <r>
    <s v="Bill"/>
    <x v="186"/>
    <s v="Kershaw Computer Services"/>
    <x v="2"/>
    <x v="2"/>
    <n v="-6500"/>
  </r>
  <r>
    <s v="Credit Card Charge"/>
    <x v="186"/>
    <s v="Timberloft Lumber"/>
    <x v="20"/>
    <x v="2"/>
    <n v="-820"/>
  </r>
  <r>
    <s v="Bill Pmt -Check"/>
    <x v="187"/>
    <s v="Cal Gas &amp; Electric"/>
    <x v="1"/>
    <x v="2"/>
    <n v="-98.68"/>
  </r>
  <r>
    <s v="Credit Card Charge"/>
    <x v="187"/>
    <s v="Patton Hardware Supplies"/>
    <x v="20"/>
    <x v="2"/>
    <n v="-970"/>
  </r>
  <r>
    <s v="Bill"/>
    <x v="188"/>
    <s v="East Bayshore Auto Mall"/>
    <x v="2"/>
    <x v="2"/>
    <n v="-532.97"/>
  </r>
  <r>
    <s v="Paycheck"/>
    <x v="189"/>
    <s v="Dan T. Miller"/>
    <x v="1"/>
    <x v="3"/>
    <n v="-1299.5899999999999"/>
  </r>
  <r>
    <s v="Paycheck"/>
    <x v="189"/>
    <s v="Elizabeth N. Mason"/>
    <x v="1"/>
    <x v="3"/>
    <n v="-890.57"/>
  </r>
  <r>
    <s v="Paycheck"/>
    <x v="189"/>
    <s v="Gregg O. Schneider"/>
    <x v="1"/>
    <x v="3"/>
    <n v="-1033.99"/>
  </r>
  <r>
    <s v="Payment"/>
    <x v="190"/>
    <s v="Jacobsen, Doug:Poolhouse"/>
    <x v="19"/>
    <x v="2"/>
    <n v="7991.52"/>
  </r>
  <r>
    <s v="Deposit"/>
    <x v="190"/>
    <m/>
    <x v="1"/>
    <x v="2"/>
    <n v="7991.52"/>
  </r>
  <r>
    <s v="Liability Check"/>
    <x v="191"/>
    <s v="Employment Development Department"/>
    <x v="1"/>
    <x v="2"/>
    <n v="-460.91"/>
  </r>
  <r>
    <s v="Liability Check"/>
    <x v="191"/>
    <s v="Great Statewide Bank"/>
    <x v="1"/>
    <x v="2"/>
    <n v="-2151.88"/>
  </r>
  <r>
    <s v="Liability Check"/>
    <x v="191"/>
    <s v="Sergeant Insurance"/>
    <x v="1"/>
    <x v="2"/>
    <n v="-125"/>
  </r>
  <r>
    <s v="Liability Check"/>
    <x v="191"/>
    <s v="State Fund"/>
    <x v="1"/>
    <x v="2"/>
    <n v="-804.16"/>
  </r>
  <r>
    <s v="Invoice"/>
    <x v="192"/>
    <s v="Sage, Robert:Remodel"/>
    <x v="0"/>
    <x v="1"/>
    <n v="17270"/>
  </r>
  <r>
    <s v="Payment"/>
    <x v="193"/>
    <s v="Keenan, Bridget:Storage Shed"/>
    <x v="19"/>
    <x v="2"/>
    <n v="2473.4299999999998"/>
  </r>
  <r>
    <s v="Deposit"/>
    <x v="193"/>
    <m/>
    <x v="1"/>
    <x v="2"/>
    <n v="2473.4299999999998"/>
  </r>
  <r>
    <s v="Invoice"/>
    <x v="194"/>
    <s v="Milner, Eloyse:Room addition"/>
    <x v="0"/>
    <x v="0"/>
    <n v="4194.29"/>
  </r>
  <r>
    <s v="Bill Pmt -Check"/>
    <x v="194"/>
    <s v="Cal Telephone"/>
    <x v="1"/>
    <x v="2"/>
    <n v="-77.92"/>
  </r>
  <r>
    <s v="Bill Pmt -Check"/>
    <x v="194"/>
    <s v="East Bayshore Auto Mall"/>
    <x v="1"/>
    <x v="2"/>
    <n v="-532.97"/>
  </r>
  <r>
    <s v="Credit Card Charge"/>
    <x v="194"/>
    <s v="Patton Hardware Supplies"/>
    <x v="20"/>
    <x v="2"/>
    <n v="-1389"/>
  </r>
  <r>
    <s v="Credit Card Charge"/>
    <x v="195"/>
    <s v="Patton Hardware Supplies"/>
    <x v="20"/>
    <x v="2"/>
    <n v="-260"/>
  </r>
  <r>
    <s v="Check"/>
    <x v="195"/>
    <s v="CalOil Company"/>
    <x v="1"/>
    <x v="2"/>
    <n v="-1845.8"/>
  </r>
  <r>
    <s v="Sales Tax Payment"/>
    <x v="195"/>
    <s v="City of East Bayshore"/>
    <x v="1"/>
    <x v="2"/>
    <n v="-10.73"/>
  </r>
  <r>
    <s v="Sales Tax Payment"/>
    <x v="195"/>
    <s v="State Board of Equalization"/>
    <x v="1"/>
    <x v="2"/>
    <n v="-277.29000000000002"/>
  </r>
  <r>
    <s v="Invoice"/>
    <x v="196"/>
    <s v="Bristol, Sonya:Utility Shed"/>
    <x v="0"/>
    <x v="0"/>
    <n v="2092"/>
  </r>
  <r>
    <s v="Check"/>
    <x v="197"/>
    <s v="Patton Hardware Supplies"/>
    <x v="1"/>
    <x v="2"/>
    <n v="-36"/>
  </r>
  <r>
    <s v="Paycheck"/>
    <x v="198"/>
    <s v="Dan T. Miller"/>
    <x v="1"/>
    <x v="3"/>
    <n v="-1299.5899999999999"/>
  </r>
  <r>
    <s v="Paycheck"/>
    <x v="198"/>
    <s v="Elizabeth N. Mason"/>
    <x v="1"/>
    <x v="3"/>
    <n v="-937.11"/>
  </r>
  <r>
    <s v="Paycheck"/>
    <x v="198"/>
    <s v="Gregg O. Schneider"/>
    <x v="1"/>
    <x v="3"/>
    <n v="-1079.56"/>
  </r>
  <r>
    <s v="Bill"/>
    <x v="199"/>
    <s v="Cal Telephone"/>
    <x v="2"/>
    <x v="2"/>
    <n v="-81.790000000000006"/>
  </r>
  <r>
    <s v="Bill"/>
    <x v="199"/>
    <s v="Custom Kitchens of Bayshore"/>
    <x v="2"/>
    <x v="2"/>
    <n v="-3076.32"/>
  </r>
  <r>
    <s v="Credit Card Charge"/>
    <x v="199"/>
    <s v="Vu Contracting"/>
    <x v="20"/>
    <x v="2"/>
    <n v="-725"/>
  </r>
  <r>
    <s v="Sales Receipt"/>
    <x v="200"/>
    <s v="Reyes Properties - C:Repairs"/>
    <x v="1"/>
    <x v="1"/>
    <n v="840"/>
  </r>
  <r>
    <s v="Invoice"/>
    <x v="201"/>
    <s v="Jimenez, Cristina:Utility Shed"/>
    <x v="0"/>
    <x v="0"/>
    <n v="2092"/>
  </r>
  <r>
    <s v="Payment"/>
    <x v="201"/>
    <s v="Bristol, Sonya:Utility Shed"/>
    <x v="19"/>
    <x v="2"/>
    <n v="2092"/>
  </r>
  <r>
    <s v="Payment"/>
    <x v="201"/>
    <s v="Jimenez, Cristina:Utility Shed"/>
    <x v="19"/>
    <x v="2"/>
    <n v="2092"/>
  </r>
  <r>
    <s v="Bill"/>
    <x v="202"/>
    <s v="Cal Gas &amp; Electric"/>
    <x v="2"/>
    <x v="2"/>
    <n v="-95.86"/>
  </r>
  <r>
    <s v="Payment"/>
    <x v="202"/>
    <s v="Milner, Eloyse:Room addition"/>
    <x v="19"/>
    <x v="2"/>
    <n v="4194.29"/>
  </r>
  <r>
    <s v="Deposit"/>
    <x v="202"/>
    <m/>
    <x v="1"/>
    <x v="2"/>
    <n v="8378.2900000000009"/>
  </r>
  <r>
    <s v="Bill Pmt -Check"/>
    <x v="202"/>
    <s v="Holly Heating and Electric"/>
    <x v="1"/>
    <x v="2"/>
    <n v="-289.95"/>
  </r>
  <r>
    <s v="Bill Pmt -Check"/>
    <x v="202"/>
    <s v="Custom Kitchens of Bayshore"/>
    <x v="1"/>
    <x v="2"/>
    <n v="-3076.32"/>
  </r>
  <r>
    <s v="General Journal"/>
    <x v="203"/>
    <s v="Overhead"/>
    <x v="23"/>
    <x v="3"/>
    <n v="148.83000000000001"/>
  </r>
  <r>
    <s v="General Journal"/>
    <x v="203"/>
    <s v="Overhead"/>
    <x v="10"/>
    <x v="3"/>
    <n v="-675"/>
  </r>
  <r>
    <s v="Bill Pmt -Check"/>
    <x v="203"/>
    <s v="Kershaw Computer Services"/>
    <x v="1"/>
    <x v="2"/>
    <n v="-6500"/>
  </r>
  <r>
    <s v="Check"/>
    <x v="203"/>
    <s v="Bayshore CalOil Service"/>
    <x v="1"/>
    <x v="2"/>
    <n v="-156"/>
  </r>
  <r>
    <s v="Check"/>
    <x v="203"/>
    <s v="Dianne's Auto Shop"/>
    <x v="1"/>
    <x v="2"/>
    <n v="-214"/>
  </r>
  <r>
    <s v="Check"/>
    <x v="203"/>
    <s v="Bayshore Water"/>
    <x v="1"/>
    <x v="2"/>
    <n v="-24"/>
  </r>
  <r>
    <s v="Check"/>
    <x v="203"/>
    <s v="Bad Check Charges"/>
    <x v="1"/>
    <x v="2"/>
    <n v="-12.5"/>
  </r>
  <r>
    <s v="Check"/>
    <x v="203"/>
    <s v="Bank of Anycity"/>
    <x v="1"/>
    <x v="2"/>
    <n v="-2710.9"/>
  </r>
  <r>
    <s v="Credit Card Charge"/>
    <x v="204"/>
    <s v="Bristol, Sonya:Utility Shed"/>
    <x v="20"/>
    <x v="2"/>
    <n v="-1286.5"/>
  </r>
  <r>
    <s v="Credit Card Charge"/>
    <x v="204"/>
    <s v="Patton Hardware Supplies"/>
    <x v="20"/>
    <x v="2"/>
    <n v="-1130"/>
  </r>
  <r>
    <s v="Bill Pmt -Check"/>
    <x v="205"/>
    <s v="Cal Gas &amp; Electric"/>
    <x v="1"/>
    <x v="2"/>
    <n v="-95.86"/>
  </r>
  <r>
    <s v="Paycheck"/>
    <x v="205"/>
    <s v="Dan T. Miller"/>
    <x v="1"/>
    <x v="3"/>
    <n v="-1299.6099999999999"/>
  </r>
  <r>
    <s v="Paycheck"/>
    <x v="205"/>
    <s v="Elizabeth N. Mason"/>
    <x v="1"/>
    <x v="3"/>
    <n v="-890.56"/>
  </r>
  <r>
    <s v="Paycheck"/>
    <x v="205"/>
    <s v="Gregg O. Schneider"/>
    <x v="1"/>
    <x v="3"/>
    <n v="-1033.98"/>
  </r>
  <r>
    <s v="Credit Card Charge"/>
    <x v="205"/>
    <s v="Patton Hardware Supplies"/>
    <x v="20"/>
    <x v="2"/>
    <n v="-1280"/>
  </r>
  <r>
    <s v="Credit Card Charge"/>
    <x v="205"/>
    <s v="Patton Hardware Supplies"/>
    <x v="20"/>
    <x v="2"/>
    <n v="-978.39"/>
  </r>
  <r>
    <s v="Bill"/>
    <x v="206"/>
    <s v="East Bayshore Auto Mall"/>
    <x v="2"/>
    <x v="2"/>
    <n v="-532.97"/>
  </r>
  <r>
    <s v="Invoice"/>
    <x v="207"/>
    <s v="Fomin, Slava:Utility Shed"/>
    <x v="0"/>
    <x v="0"/>
    <n v="2588.13"/>
  </r>
  <r>
    <s v="Payment"/>
    <x v="208"/>
    <s v="Fomin, Slava:Utility Shed"/>
    <x v="19"/>
    <x v="2"/>
    <n v="2588.13"/>
  </r>
  <r>
    <s v="Deposit"/>
    <x v="208"/>
    <m/>
    <x v="1"/>
    <x v="2"/>
    <n v="2588.13"/>
  </r>
  <r>
    <s v="Liability Check"/>
    <x v="209"/>
    <s v="Employment Development Department"/>
    <x v="1"/>
    <x v="2"/>
    <n v="-359.2"/>
  </r>
  <r>
    <s v="Liability Check"/>
    <x v="209"/>
    <s v="Great Statewide Bank"/>
    <x v="1"/>
    <x v="2"/>
    <n v="-2152.44"/>
  </r>
  <r>
    <s v="Liability Check"/>
    <x v="209"/>
    <s v="Sergeant Insurance"/>
    <x v="1"/>
    <x v="2"/>
    <n v="-125"/>
  </r>
  <r>
    <s v="Liability Check"/>
    <x v="209"/>
    <s v="State Fund"/>
    <x v="1"/>
    <x v="2"/>
    <n v="-805.83"/>
  </r>
  <r>
    <s v="Invoice"/>
    <x v="209"/>
    <s v="Abercrombie, Kristy:Family Room"/>
    <x v="0"/>
    <x v="1"/>
    <n v="1292.78"/>
  </r>
  <r>
    <s v="Invoice"/>
    <x v="209"/>
    <s v="Abercrombie, Kristy:Family Room"/>
    <x v="0"/>
    <x v="1"/>
    <n v="0"/>
  </r>
  <r>
    <s v="Bill"/>
    <x v="209"/>
    <s v="Zeng Building Supplies"/>
    <x v="2"/>
    <x v="2"/>
    <n v="-11807.8"/>
  </r>
  <r>
    <s v="Check"/>
    <x v="210"/>
    <s v="Patton Hardware Supplies"/>
    <x v="1"/>
    <x v="2"/>
    <n v="-72"/>
  </r>
  <r>
    <s v="Bill Pmt -Check"/>
    <x v="211"/>
    <s v="Cal Telephone"/>
    <x v="1"/>
    <x v="2"/>
    <n v="-81.790000000000006"/>
  </r>
  <r>
    <s v="Invoice"/>
    <x v="211"/>
    <s v="Duncan, Dave:Utility Shed"/>
    <x v="0"/>
    <x v="0"/>
    <n v="2469.75"/>
  </r>
  <r>
    <s v="Invoice"/>
    <x v="211"/>
    <s v="Memeo, Jeanette:Utility Shed"/>
    <x v="0"/>
    <x v="0"/>
    <n v="2092"/>
  </r>
  <r>
    <s v="Bill Pmt -Check"/>
    <x v="212"/>
    <s v="East Bayshore Auto Mall"/>
    <x v="1"/>
    <x v="2"/>
    <n v="-532.97"/>
  </r>
  <r>
    <s v="Bill"/>
    <x v="212"/>
    <s v="Patton Hardware Supplies"/>
    <x v="2"/>
    <x v="2"/>
    <n v="-1214.8900000000001"/>
  </r>
  <r>
    <s v="Bill"/>
    <x v="213"/>
    <s v="Patton Hardware Supplies"/>
    <x v="2"/>
    <x v="2"/>
    <n v="-1109.1500000000001"/>
  </r>
  <r>
    <s v="Check"/>
    <x v="213"/>
    <s v="CalOil Company"/>
    <x v="1"/>
    <x v="2"/>
    <n v="-9164"/>
  </r>
  <r>
    <s v="Sales Tax Payment"/>
    <x v="213"/>
    <s v="State Board of Equalization"/>
    <x v="1"/>
    <x v="2"/>
    <n v="-304.63"/>
  </r>
  <r>
    <s v="Paycheck"/>
    <x v="214"/>
    <s v="Dan T. Miller"/>
    <x v="1"/>
    <x v="3"/>
    <n v="-1299.5999999999999"/>
  </r>
  <r>
    <s v="Paycheck"/>
    <x v="214"/>
    <s v="Elizabeth N. Mason"/>
    <x v="1"/>
    <x v="3"/>
    <n v="-890.57"/>
  </r>
  <r>
    <s v="Paycheck"/>
    <x v="214"/>
    <s v="Gregg O. Schneider"/>
    <x v="1"/>
    <x v="3"/>
    <n v="-1033.99"/>
  </r>
  <r>
    <s v="Bill"/>
    <x v="214"/>
    <s v="Sergeant Insurance"/>
    <x v="2"/>
    <x v="2"/>
    <n v="-4050"/>
  </r>
  <r>
    <s v="Payment"/>
    <x v="214"/>
    <s v="Nelson, Wilma:Office Remodel"/>
    <x v="19"/>
    <x v="2"/>
    <n v="11605"/>
  </r>
  <r>
    <s v="Invoice"/>
    <x v="215"/>
    <s v="Rahn, Jennifer:Remodel"/>
    <x v="0"/>
    <x v="1"/>
    <n v="20300"/>
  </r>
  <r>
    <s v="Payment"/>
    <x v="215"/>
    <s v="Sage, Robert:Remodel"/>
    <x v="19"/>
    <x v="2"/>
    <n v="17270"/>
  </r>
  <r>
    <s v="Deposit"/>
    <x v="215"/>
    <m/>
    <x v="1"/>
    <x v="2"/>
    <n v="17270"/>
  </r>
  <r>
    <s v="Payment"/>
    <x v="216"/>
    <s v="Duncan, Dave:Utility Shed"/>
    <x v="19"/>
    <x v="2"/>
    <n v="2469.75"/>
  </r>
  <r>
    <s v="Deposit"/>
    <x v="216"/>
    <m/>
    <x v="1"/>
    <x v="2"/>
    <n v="2469.75"/>
  </r>
  <r>
    <s v="Bill"/>
    <x v="217"/>
    <s v="Cal Telephone"/>
    <x v="2"/>
    <x v="2"/>
    <n v="-76.55"/>
  </r>
  <r>
    <s v="Deposit"/>
    <x v="217"/>
    <m/>
    <x v="1"/>
    <x v="2"/>
    <n v="11605"/>
  </r>
  <r>
    <s v="Bill"/>
    <x v="218"/>
    <s v="Cal Gas &amp; Electric"/>
    <x v="2"/>
    <x v="2"/>
    <n v="-112.75"/>
  </r>
  <r>
    <s v="Bill"/>
    <x v="218"/>
    <s v="Holly Heating and Electric"/>
    <x v="2"/>
    <x v="2"/>
    <n v="-145"/>
  </r>
  <r>
    <s v="Invoice"/>
    <x v="218"/>
    <s v="Craven, Pam:Duct Work"/>
    <x v="0"/>
    <x v="1"/>
    <n v="625"/>
  </r>
  <r>
    <s v="Invoice"/>
    <x v="218"/>
    <s v="Baker, Chris:Family Room"/>
    <x v="0"/>
    <x v="1"/>
    <n v="6172.24"/>
  </r>
  <r>
    <s v="Payment"/>
    <x v="219"/>
    <s v="Craven, Pam:Duct Work"/>
    <x v="19"/>
    <x v="2"/>
    <n v="625"/>
  </r>
  <r>
    <s v="Deposit"/>
    <x v="219"/>
    <m/>
    <x v="1"/>
    <x v="2"/>
    <n v="625"/>
  </r>
  <r>
    <s v="Deposit"/>
    <x v="219"/>
    <m/>
    <x v="1"/>
    <x v="2"/>
    <n v="6172.24"/>
  </r>
  <r>
    <s v="Bill Pmt -Check"/>
    <x v="220"/>
    <s v="Patton Hardware Supplies"/>
    <x v="1"/>
    <x v="2"/>
    <n v="-1109.1500000000001"/>
  </r>
  <r>
    <s v="Bill"/>
    <x v="221"/>
    <s v="Middlefield Drywall"/>
    <x v="2"/>
    <x v="2"/>
    <n v="-200"/>
  </r>
  <r>
    <s v="Bill Pmt -Check"/>
    <x v="222"/>
    <s v="Custom Kitchens of Bayshore"/>
    <x v="1"/>
    <x v="2"/>
    <n v="-3076.32"/>
  </r>
  <r>
    <s v="Payment"/>
    <x v="223"/>
    <s v="Baker, Chris:Family Room"/>
    <x v="19"/>
    <x v="2"/>
    <n v="6172.24"/>
  </r>
  <r>
    <s v="Paycheck"/>
    <x v="223"/>
    <s v="Dan T. Miller"/>
    <x v="1"/>
    <x v="3"/>
    <n v="-1299.5999999999999"/>
  </r>
  <r>
    <s v="Paycheck"/>
    <x v="223"/>
    <s v="Elizabeth N. Mason"/>
    <x v="1"/>
    <x v="3"/>
    <n v="-890.56"/>
  </r>
  <r>
    <s v="Paycheck"/>
    <x v="223"/>
    <s v="Gregg O. Schneider"/>
    <x v="1"/>
    <x v="3"/>
    <n v="-1033.98"/>
  </r>
  <r>
    <s v="General Journal"/>
    <x v="223"/>
    <s v="Overhead"/>
    <x v="23"/>
    <x v="3"/>
    <n v="148.83000000000001"/>
  </r>
  <r>
    <s v="General Journal"/>
    <x v="223"/>
    <s v="Overhead"/>
    <x v="10"/>
    <x v="3"/>
    <n v="-675"/>
  </r>
  <r>
    <s v="Bill"/>
    <x v="223"/>
    <s v="Vu Contracting"/>
    <x v="2"/>
    <x v="2"/>
    <n v="-1000"/>
  </r>
  <r>
    <s v="Invoice"/>
    <x v="223"/>
    <s v="Craven, Pam:Duct Work"/>
    <x v="0"/>
    <x v="1"/>
    <n v="321.8"/>
  </r>
  <r>
    <s v="Bill Pmt -Check"/>
    <x v="223"/>
    <s v="Zeng Building Supplies"/>
    <x v="1"/>
    <x v="2"/>
    <n v="-11807.8"/>
  </r>
  <r>
    <s v="Check"/>
    <x v="223"/>
    <s v="Bayshore CalOil Service"/>
    <x v="1"/>
    <x v="2"/>
    <n v="-132"/>
  </r>
  <r>
    <s v="Check"/>
    <x v="223"/>
    <s v="Dianne's Auto Shop"/>
    <x v="1"/>
    <x v="2"/>
    <n v="-246"/>
  </r>
  <r>
    <s v="Check"/>
    <x v="223"/>
    <s v="Bruce's Office Machines"/>
    <x v="1"/>
    <x v="2"/>
    <n v="-450"/>
  </r>
  <r>
    <s v="Check"/>
    <x v="223"/>
    <s v="Bayshore Water"/>
    <x v="1"/>
    <x v="2"/>
    <n v="-24"/>
  </r>
  <r>
    <s v="Deposit"/>
    <x v="223"/>
    <m/>
    <x v="22"/>
    <x v="2"/>
    <n v="72.930000000000007"/>
  </r>
  <r>
    <s v="Check"/>
    <x v="223"/>
    <s v="Bad Check Charges"/>
    <x v="1"/>
    <x v="2"/>
    <n v="-12.5"/>
  </r>
  <r>
    <s v="Check"/>
    <x v="223"/>
    <s v="Bank of Anycity"/>
    <x v="1"/>
    <x v="2"/>
    <n v="-2710.9"/>
  </r>
  <r>
    <s v="Bill Pmt -Check"/>
    <x v="224"/>
    <s v="Cal Gas &amp; Electric"/>
    <x v="1"/>
    <x v="2"/>
    <n v="-112.75"/>
  </r>
  <r>
    <s v="Bill"/>
    <x v="225"/>
    <s v="East Bayshore Auto Mall"/>
    <x v="2"/>
    <x v="2"/>
    <n v="-532.97"/>
  </r>
  <r>
    <s v="Bill Pmt -Check"/>
    <x v="226"/>
    <s v="Sergeant Insurance"/>
    <x v="1"/>
    <x v="2"/>
    <n v="-4050"/>
  </r>
  <r>
    <s v="Liability Check"/>
    <x v="226"/>
    <s v="Employment Development Department"/>
    <x v="1"/>
    <x v="2"/>
    <n v="-424.67"/>
  </r>
  <r>
    <s v="Liability Check"/>
    <x v="226"/>
    <s v="Great Statewide Bank"/>
    <x v="1"/>
    <x v="2"/>
    <n v="-3137.66"/>
  </r>
  <r>
    <s v="Liability Check"/>
    <x v="226"/>
    <s v="Sergeant Insurance"/>
    <x v="1"/>
    <x v="2"/>
    <n v="-187.5"/>
  </r>
  <r>
    <s v="Liability Check"/>
    <x v="226"/>
    <s v="State Fund"/>
    <x v="1"/>
    <x v="2"/>
    <n v="-1201.2"/>
  </r>
  <r>
    <s v="Bill"/>
    <x v="227"/>
    <s v="Sergeant Insurance"/>
    <x v="2"/>
    <x v="2"/>
    <n v="-712.56"/>
  </r>
  <r>
    <s v="Bill Pmt -Check"/>
    <x v="228"/>
    <s v="Vu Contracting"/>
    <x v="1"/>
    <x v="2"/>
    <n v="-1000"/>
  </r>
  <r>
    <s v="Invoice"/>
    <x v="229"/>
    <s v="Luke, Noelani:Kitchen"/>
    <x v="0"/>
    <x v="1"/>
    <n v="11481.8"/>
  </r>
  <r>
    <s v="Invoice"/>
    <x v="229"/>
    <s v="Luke, Noelani:Remodel Bathroom"/>
    <x v="0"/>
    <x v="1"/>
    <n v="4834.92"/>
  </r>
  <r>
    <s v="Bill Pmt -Check"/>
    <x v="229"/>
    <s v="Cal Telephone"/>
    <x v="1"/>
    <x v="2"/>
    <n v="-76.55"/>
  </r>
  <r>
    <s v="Bill Pmt -Check"/>
    <x v="229"/>
    <s v="East Bayshore Auto Mall"/>
    <x v="1"/>
    <x v="2"/>
    <n v="-532.97"/>
  </r>
  <r>
    <s v="Paycheck"/>
    <x v="229"/>
    <s v="Dan T. Miller"/>
    <x v="1"/>
    <x v="3"/>
    <n v="-1299.5999999999999"/>
  </r>
  <r>
    <s v="Paycheck"/>
    <x v="229"/>
    <s v="Elizabeth N. Mason"/>
    <x v="1"/>
    <x v="3"/>
    <n v="-890.57"/>
  </r>
  <r>
    <s v="Paycheck"/>
    <x v="229"/>
    <s v="Gregg O. Schneider"/>
    <x v="1"/>
    <x v="3"/>
    <n v="-1033.99"/>
  </r>
  <r>
    <s v="Payment"/>
    <x v="230"/>
    <s v="Rahn, Jennifer:Remodel"/>
    <x v="19"/>
    <x v="2"/>
    <n v="20300"/>
  </r>
  <r>
    <s v="Deposit"/>
    <x v="230"/>
    <m/>
    <x v="1"/>
    <x v="2"/>
    <n v="20300"/>
  </r>
  <r>
    <s v="Check"/>
    <x v="230"/>
    <s v="CalOil Company"/>
    <x v="1"/>
    <x v="2"/>
    <n v="-4674.8900000000003"/>
  </r>
  <r>
    <s v="Sales Tax Payment"/>
    <x v="230"/>
    <s v="State Board of Equalization"/>
    <x v="1"/>
    <x v="2"/>
    <n v="-527.25"/>
  </r>
  <r>
    <s v="Bill"/>
    <x v="231"/>
    <s v="Thomas Kitchen &amp; Bath"/>
    <x v="2"/>
    <x v="2"/>
    <n v="-1440"/>
  </r>
  <r>
    <s v="Bill Pmt -Check"/>
    <x v="232"/>
    <s v="Sergeant Insurance"/>
    <x v="1"/>
    <x v="2"/>
    <n v="-712.56"/>
  </r>
  <r>
    <s v="Invoice"/>
    <x v="233"/>
    <s v="Samuels Art Supplies:Remodel"/>
    <x v="0"/>
    <x v="1"/>
    <n v="13900"/>
  </r>
  <r>
    <s v="Bill"/>
    <x v="234"/>
    <s v="Cal Gas &amp; Electric"/>
    <x v="2"/>
    <x v="2"/>
    <n v="-119.39"/>
  </r>
  <r>
    <s v="Bill"/>
    <x v="234"/>
    <s v="Cal Telephone"/>
    <x v="2"/>
    <x v="2"/>
    <n v="-84.04"/>
  </r>
  <r>
    <s v="Bill Pmt -Check"/>
    <x v="234"/>
    <s v="Middlefield Drywall"/>
    <x v="1"/>
    <x v="2"/>
    <n v="-200"/>
  </r>
  <r>
    <s v="Payment"/>
    <x v="235"/>
    <s v="Luke, Noelani:Kitchen"/>
    <x v="19"/>
    <x v="2"/>
    <n v="5000"/>
  </r>
  <r>
    <s v="Deposit"/>
    <x v="236"/>
    <m/>
    <x v="1"/>
    <x v="2"/>
    <n v="5000"/>
  </r>
  <r>
    <s v="Payment"/>
    <x v="236"/>
    <s v="Fisher, Jennifer:Garage Roof"/>
    <x v="1"/>
    <x v="2"/>
    <n v="1808.68"/>
  </r>
  <r>
    <s v="Paycheck"/>
    <x v="237"/>
    <s v="Dan T. Miller"/>
    <x v="1"/>
    <x v="3"/>
    <n v="-1299.6099999999999"/>
  </r>
  <r>
    <s v="Paycheck"/>
    <x v="237"/>
    <s v="Elizabeth N. Mason"/>
    <x v="1"/>
    <x v="3"/>
    <n v="-921.28"/>
  </r>
  <r>
    <s v="Paycheck"/>
    <x v="237"/>
    <s v="Gregg O. Schneider"/>
    <x v="1"/>
    <x v="3"/>
    <n v="-1064.05"/>
  </r>
  <r>
    <s v="Bill"/>
    <x v="238"/>
    <s v="McClain Appliances"/>
    <x v="2"/>
    <x v="2"/>
    <n v="-3915"/>
  </r>
  <r>
    <s v="Bill"/>
    <x v="239"/>
    <s v="Patton Hardware Supplies"/>
    <x v="2"/>
    <x v="2"/>
    <n v="-754.5"/>
  </r>
  <r>
    <s v="Payment"/>
    <x v="239"/>
    <s v="Barley, Renee:Repairs"/>
    <x v="19"/>
    <x v="2"/>
    <n v="2786"/>
  </r>
  <r>
    <s v="General Journal"/>
    <x v="240"/>
    <s v="Overhead"/>
    <x v="23"/>
    <x v="3"/>
    <n v="148.83000000000001"/>
  </r>
  <r>
    <s v="General Journal"/>
    <x v="240"/>
    <s v="Overhead"/>
    <x v="10"/>
    <x v="3"/>
    <n v="-675"/>
  </r>
  <r>
    <s v="Deposit"/>
    <x v="240"/>
    <m/>
    <x v="1"/>
    <x v="2"/>
    <n v="2786"/>
  </r>
  <r>
    <s v="Bill Pmt -Check"/>
    <x v="240"/>
    <s v="Sergeant Insurance"/>
    <x v="1"/>
    <x v="2"/>
    <n v="-4050"/>
  </r>
  <r>
    <s v="Check"/>
    <x v="240"/>
    <s v="Bayshore CalOil Service"/>
    <x v="1"/>
    <x v="2"/>
    <n v="-138"/>
  </r>
  <r>
    <s v="Check"/>
    <x v="240"/>
    <s v="Dianne's Auto Shop"/>
    <x v="1"/>
    <x v="2"/>
    <n v="-210"/>
  </r>
  <r>
    <s v="Check"/>
    <x v="240"/>
    <s v="Bayshore Water"/>
    <x v="1"/>
    <x v="2"/>
    <n v="-24"/>
  </r>
  <r>
    <s v="Check"/>
    <x v="240"/>
    <s v="Bad Check Charges"/>
    <x v="1"/>
    <x v="2"/>
    <n v="-12.5"/>
  </r>
  <r>
    <s v="Check"/>
    <x v="240"/>
    <s v="Bank of Anycity"/>
    <x v="1"/>
    <x v="2"/>
    <n v="-2710.9"/>
  </r>
  <r>
    <s v="Bill Pmt -Check"/>
    <x v="241"/>
    <s v="Lew Plumbing"/>
    <x v="1"/>
    <x v="2"/>
    <n v="-97.5"/>
  </r>
  <r>
    <s v="Bill Pmt -Check"/>
    <x v="241"/>
    <s v="Cal Gas &amp; Electric"/>
    <x v="1"/>
    <x v="2"/>
    <n v="-119.39"/>
  </r>
  <r>
    <s v="Payment"/>
    <x v="242"/>
    <s v="Craven, Pam:Duct Work"/>
    <x v="19"/>
    <x v="2"/>
    <n v="321.8"/>
  </r>
  <r>
    <s v="Deposit"/>
    <x v="242"/>
    <m/>
    <x v="1"/>
    <x v="2"/>
    <n v="321.8"/>
  </r>
  <r>
    <s v="Payment"/>
    <x v="242"/>
    <s v="Samuels Art Supplies:Remodel"/>
    <x v="19"/>
    <x v="2"/>
    <n v="13900"/>
  </r>
  <r>
    <s v="Deposit"/>
    <x v="242"/>
    <m/>
    <x v="1"/>
    <x v="2"/>
    <n v="13900"/>
  </r>
  <r>
    <s v="Bill"/>
    <x v="243"/>
    <s v="East Bayshore Auto Mall"/>
    <x v="2"/>
    <x v="2"/>
    <n v="-532.97"/>
  </r>
  <r>
    <s v="Bill"/>
    <x v="244"/>
    <s v="Thomas Kitchen &amp; Bath"/>
    <x v="2"/>
    <x v="2"/>
    <n v="-6279.95"/>
  </r>
  <r>
    <s v="Bill Pmt -Check"/>
    <x v="245"/>
    <s v="McClain Appliances"/>
    <x v="1"/>
    <x v="2"/>
    <n v="-3828.7"/>
  </r>
  <r>
    <s v="Liability Check"/>
    <x v="245"/>
    <s v="Employment Development Department"/>
    <x v="1"/>
    <x v="2"/>
    <n v="-291.01"/>
  </r>
  <r>
    <s v="Liability Check"/>
    <x v="245"/>
    <s v="Great Statewide Bank"/>
    <x v="1"/>
    <x v="2"/>
    <n v="-2126.42"/>
  </r>
  <r>
    <s v="Liability Check"/>
    <x v="245"/>
    <s v="Sergeant Insurance"/>
    <x v="1"/>
    <x v="2"/>
    <n v="-125"/>
  </r>
  <r>
    <s v="Liability Check"/>
    <x v="245"/>
    <s v="State Fund"/>
    <x v="1"/>
    <x v="2"/>
    <n v="-804.16"/>
  </r>
  <r>
    <s v="Bill Pmt -Check"/>
    <x v="246"/>
    <s v="Patton Hardware Supplies"/>
    <x v="1"/>
    <x v="2"/>
    <n v="-1214.8900000000001"/>
  </r>
  <r>
    <s v="Bill Pmt -Check"/>
    <x v="247"/>
    <s v="East Bayshore Auto Mall"/>
    <x v="1"/>
    <x v="2"/>
    <n v="-532.97"/>
  </r>
  <r>
    <s v="Paycheck"/>
    <x v="247"/>
    <s v="Dan T. Miller"/>
    <x v="1"/>
    <x v="3"/>
    <n v="-1299.5999999999999"/>
  </r>
  <r>
    <s v="Paycheck"/>
    <x v="247"/>
    <s v="Elizabeth N. Mason"/>
    <x v="1"/>
    <x v="3"/>
    <n v="-890.57"/>
  </r>
  <r>
    <s v="Paycheck"/>
    <x v="247"/>
    <s v="Gregg O. Schneider"/>
    <x v="1"/>
    <x v="3"/>
    <n v="-1033.99"/>
  </r>
  <r>
    <s v="Payment"/>
    <x v="248"/>
    <s v="Luke, Noelani:Remodel Bathroom"/>
    <x v="19"/>
    <x v="2"/>
    <n v="4786.57"/>
  </r>
  <r>
    <s v="Payment"/>
    <x v="248"/>
    <s v="Luke, Noelani:Kitchen"/>
    <x v="19"/>
    <x v="2"/>
    <n v="4000"/>
  </r>
  <r>
    <s v="Bill"/>
    <x v="249"/>
    <s v="Perry Windows &amp; Doors"/>
    <x v="2"/>
    <x v="2"/>
    <n v="-4998.95"/>
  </r>
  <r>
    <s v="Bill"/>
    <x v="249"/>
    <s v="Wheeler's Tile Etc."/>
    <x v="2"/>
    <x v="2"/>
    <n v="-675"/>
  </r>
  <r>
    <s v="Bill"/>
    <x v="249"/>
    <s v="Larson Flooring"/>
    <x v="2"/>
    <x v="2"/>
    <n v="-1570"/>
  </r>
  <r>
    <s v="Bill"/>
    <x v="249"/>
    <s v="Lew Plumbing"/>
    <x v="2"/>
    <x v="2"/>
    <n v="-97.5"/>
  </r>
  <r>
    <s v="Invoice"/>
    <x v="249"/>
    <s v="Memeo, Jeanette:2nd story addition"/>
    <x v="0"/>
    <x v="0"/>
    <n v="14538.54"/>
  </r>
  <r>
    <s v="Deposit"/>
    <x v="249"/>
    <m/>
    <x v="1"/>
    <x v="2"/>
    <n v="13786.57"/>
  </r>
  <r>
    <s v="Bill"/>
    <x v="250"/>
    <s v="Sloan Roofing"/>
    <x v="2"/>
    <x v="2"/>
    <n v="-4000"/>
  </r>
  <r>
    <s v="Bill"/>
    <x v="250"/>
    <s v="C.U. Electric"/>
    <x v="2"/>
    <x v="2"/>
    <n v="-490"/>
  </r>
  <r>
    <s v="Bill"/>
    <x v="250"/>
    <s v="Daigle Lighting"/>
    <x v="2"/>
    <x v="2"/>
    <n v="-525"/>
  </r>
  <r>
    <s v="Bill"/>
    <x v="250"/>
    <s v="Lew Plumbing"/>
    <x v="2"/>
    <x v="2"/>
    <n v="-380"/>
  </r>
  <r>
    <s v="Bill"/>
    <x v="250"/>
    <s v="Keswick Insulation"/>
    <x v="2"/>
    <x v="2"/>
    <n v="-590"/>
  </r>
  <r>
    <s v="Bill"/>
    <x v="250"/>
    <s v="Middlefield Drywall"/>
    <x v="2"/>
    <x v="2"/>
    <n v="-750"/>
  </r>
  <r>
    <s v="Bill Pmt -Check"/>
    <x v="250"/>
    <s v="Cal Telephone"/>
    <x v="1"/>
    <x v="2"/>
    <n v="-84.04"/>
  </r>
  <r>
    <s v="Payment"/>
    <x v="250"/>
    <s v="Abercrombie, Kristy:Family Room"/>
    <x v="19"/>
    <x v="2"/>
    <n v="1292.78"/>
  </r>
  <r>
    <s v="Deposit"/>
    <x v="250"/>
    <m/>
    <x v="1"/>
    <x v="2"/>
    <n v="1292.78"/>
  </r>
  <r>
    <s v="Sales Tax Payment"/>
    <x v="250"/>
    <s v="City of East Bayshore"/>
    <x v="1"/>
    <x v="2"/>
    <n v="-36.29"/>
  </r>
  <r>
    <s v="Sales Tax Payment"/>
    <x v="250"/>
    <s v="State Board of Equalization"/>
    <x v="1"/>
    <x v="2"/>
    <n v="-937.53"/>
  </r>
  <r>
    <s v="Bill Pmt -Check"/>
    <x v="251"/>
    <s v="Holly Heating and Electric"/>
    <x v="1"/>
    <x v="2"/>
    <n v="0"/>
  </r>
  <r>
    <s v="Bill Pmt -Check"/>
    <x v="251"/>
    <s v="Holly Heating and Electric"/>
    <x v="1"/>
    <x v="2"/>
    <n v="-145"/>
  </r>
  <r>
    <s v="Bill"/>
    <x v="252"/>
    <s v="Cal Telephone"/>
    <x v="2"/>
    <x v="2"/>
    <n v="-49.43"/>
  </r>
  <r>
    <s v="Invoice"/>
    <x v="252"/>
    <s v="Tony's Barber Shop:Remodel"/>
    <x v="0"/>
    <x v="1"/>
    <n v="15870"/>
  </r>
  <r>
    <s v="Bill"/>
    <x v="253"/>
    <s v="Cal Gas &amp; Electric"/>
    <x v="2"/>
    <x v="2"/>
    <n v="-122.68"/>
  </r>
  <r>
    <s v="Paycheck"/>
    <x v="253"/>
    <s v="Dan T. Miller"/>
    <x v="1"/>
    <x v="3"/>
    <n v="-1299.5899999999999"/>
  </r>
  <r>
    <s v="Paycheck"/>
    <x v="253"/>
    <s v="Elizabeth N. Mason"/>
    <x v="1"/>
    <x v="3"/>
    <n v="-937.11"/>
  </r>
  <r>
    <s v="Paycheck"/>
    <x v="253"/>
    <s v="Gregg O. Schneider"/>
    <x v="1"/>
    <x v="3"/>
    <n v="-1079.55"/>
  </r>
  <r>
    <s v="Invoice"/>
    <x v="254"/>
    <s v="Smith, Lee:Patio"/>
    <x v="0"/>
    <x v="0"/>
    <n v="8361.67"/>
  </r>
  <r>
    <s v="Payment"/>
    <x v="255"/>
    <s v="Smith, Lee:Patio"/>
    <x v="19"/>
    <x v="2"/>
    <n v="700"/>
  </r>
  <r>
    <s v="Deposit"/>
    <x v="255"/>
    <m/>
    <x v="1"/>
    <x v="2"/>
    <n v="700"/>
  </r>
  <r>
    <s v="General Journal"/>
    <x v="256"/>
    <s v="Overhead"/>
    <x v="23"/>
    <x v="3"/>
    <n v="148.83000000000001"/>
  </r>
  <r>
    <s v="General Journal"/>
    <x v="256"/>
    <s v="Overhead"/>
    <x v="10"/>
    <x v="3"/>
    <n v="-675"/>
  </r>
  <r>
    <s v="Check"/>
    <x v="256"/>
    <s v="Bayshore CalOil Service"/>
    <x v="1"/>
    <x v="2"/>
    <n v="-162"/>
  </r>
  <r>
    <s v="Check"/>
    <x v="256"/>
    <s v="Dianne's Auto Shop"/>
    <x v="1"/>
    <x v="2"/>
    <n v="-205"/>
  </r>
  <r>
    <s v="Check"/>
    <x v="256"/>
    <s v="Bayshore Water"/>
    <x v="1"/>
    <x v="2"/>
    <n v="-24"/>
  </r>
  <r>
    <s v="Check"/>
    <x v="256"/>
    <s v="Bad Check Charges"/>
    <x v="1"/>
    <x v="2"/>
    <n v="-12.5"/>
  </r>
  <r>
    <s v="Check"/>
    <x v="256"/>
    <s v="Bank of Anycity"/>
    <x v="1"/>
    <x v="2"/>
    <n v="-2710.9"/>
  </r>
  <r>
    <s v="Credit Card Charge"/>
    <x v="257"/>
    <s v="Patton Hardware Supplies"/>
    <x v="20"/>
    <x v="2"/>
    <n v="-1200"/>
  </r>
  <r>
    <s v="Bill"/>
    <x v="258"/>
    <s v="Timberloft Lumber"/>
    <x v="2"/>
    <x v="2"/>
    <n v="-638"/>
  </r>
  <r>
    <s v="Bill"/>
    <x v="258"/>
    <s v="Thomas Kitchen &amp; Bath"/>
    <x v="2"/>
    <x v="2"/>
    <n v="-2540"/>
  </r>
  <r>
    <s v="Deposit"/>
    <x v="258"/>
    <m/>
    <x v="1"/>
    <x v="2"/>
    <n v="15870"/>
  </r>
  <r>
    <s v="Check"/>
    <x v="259"/>
    <s v="Hamlin Metal"/>
    <x v="1"/>
    <x v="2"/>
    <n v="-1000"/>
  </r>
  <r>
    <s v="Bill"/>
    <x v="259"/>
    <s v="East Bayshore Auto Mall"/>
    <x v="2"/>
    <x v="2"/>
    <n v="-532.97"/>
  </r>
  <r>
    <s v="Invoice"/>
    <x v="260"/>
    <s v="Nguyen, Tuan:Garage"/>
    <x v="0"/>
    <x v="0"/>
    <n v="6819"/>
  </r>
  <r>
    <s v="Bill Pmt -Check"/>
    <x v="261"/>
    <s v="Cal Gas &amp; Electric"/>
    <x v="1"/>
    <x v="2"/>
    <n v="-122.68"/>
  </r>
  <r>
    <s v="Liability Check"/>
    <x v="262"/>
    <s v="Employment Development Department"/>
    <x v="1"/>
    <x v="2"/>
    <n v="-294.99"/>
  </r>
  <r>
    <s v="Liability Check"/>
    <x v="262"/>
    <s v="Great Statewide Bank"/>
    <x v="1"/>
    <x v="2"/>
    <n v="-2142.86"/>
  </r>
  <r>
    <s v="Liability Check"/>
    <x v="262"/>
    <s v="Sergeant Insurance"/>
    <x v="1"/>
    <x v="2"/>
    <n v="-125"/>
  </r>
  <r>
    <s v="Liability Check"/>
    <x v="262"/>
    <s v="State Fund"/>
    <x v="1"/>
    <x v="2"/>
    <n v="-805.83"/>
  </r>
  <r>
    <s v="Paycheck"/>
    <x v="263"/>
    <s v="Dan T. Miller"/>
    <x v="1"/>
    <x v="3"/>
    <n v="-1299.5999999999999"/>
  </r>
  <r>
    <s v="Paycheck"/>
    <x v="263"/>
    <s v="Elizabeth N. Mason"/>
    <x v="1"/>
    <x v="3"/>
    <n v="-890.56"/>
  </r>
  <r>
    <s v="Paycheck"/>
    <x v="263"/>
    <s v="Gregg O. Schneider"/>
    <x v="1"/>
    <x v="3"/>
    <n v="-1033.98"/>
  </r>
  <r>
    <s v="Bill"/>
    <x v="264"/>
    <s v="Washuta &amp; Son Painting"/>
    <x v="2"/>
    <x v="2"/>
    <n v="-597"/>
  </r>
  <r>
    <s v="Payment"/>
    <x v="265"/>
    <s v="Luke, Noelani:Kitchen"/>
    <x v="19"/>
    <x v="2"/>
    <n v="2481.8000000000002"/>
  </r>
  <r>
    <s v="Deposit"/>
    <x v="265"/>
    <m/>
    <x v="1"/>
    <x v="2"/>
    <n v="2481.8000000000002"/>
  </r>
  <r>
    <s v="Sales Receipt"/>
    <x v="266"/>
    <s v="Freeman, Kirby:Repairs"/>
    <x v="1"/>
    <x v="1"/>
    <n v="770"/>
  </r>
  <r>
    <s v="Credit Card Charge"/>
    <x v="266"/>
    <s v="Patton Hardware Supplies"/>
    <x v="20"/>
    <x v="2"/>
    <n v="-259"/>
  </r>
  <r>
    <s v="Bill Pmt -Check"/>
    <x v="267"/>
    <s v="East Bayshore Auto Mall"/>
    <x v="1"/>
    <x v="2"/>
    <n v="-532.97"/>
  </r>
  <r>
    <s v="Invoice"/>
    <x v="267"/>
    <s v="Allard, Robert:Remodel"/>
    <x v="0"/>
    <x v="1"/>
    <n v="14510"/>
  </r>
  <r>
    <s v="Bill Pmt -Check"/>
    <x v="268"/>
    <s v="C.U. Electric"/>
    <x v="1"/>
    <x v="2"/>
    <n v="-490"/>
  </r>
  <r>
    <s v="Bill Pmt -Check"/>
    <x v="268"/>
    <s v="Daigle Lighting"/>
    <x v="1"/>
    <x v="2"/>
    <n v="-525"/>
  </r>
  <r>
    <s v="Bill Pmt -Check"/>
    <x v="268"/>
    <s v="Keswick Insulation"/>
    <x v="1"/>
    <x v="2"/>
    <n v="-590"/>
  </r>
  <r>
    <s v="Bill Pmt -Check"/>
    <x v="268"/>
    <s v="Larson Flooring"/>
    <x v="1"/>
    <x v="2"/>
    <n v="-1570"/>
  </r>
  <r>
    <s v="Bill Pmt -Check"/>
    <x v="268"/>
    <s v="Lew Plumbing"/>
    <x v="1"/>
    <x v="2"/>
    <n v="-380"/>
  </r>
  <r>
    <s v="Bill Pmt -Check"/>
    <x v="268"/>
    <s v="Middlefield Drywall"/>
    <x v="1"/>
    <x v="2"/>
    <n v="-750"/>
  </r>
  <r>
    <s v="Bill Pmt -Check"/>
    <x v="268"/>
    <s v="Perry Windows &amp; Doors"/>
    <x v="1"/>
    <x v="2"/>
    <n v="-4998.95"/>
  </r>
  <r>
    <s v="Bill Pmt -Check"/>
    <x v="268"/>
    <s v="Sloan Roofing"/>
    <x v="1"/>
    <x v="2"/>
    <n v="-4000"/>
  </r>
  <r>
    <s v="Bill Pmt -Check"/>
    <x v="268"/>
    <s v="Thomas Kitchen &amp; Bath"/>
    <x v="1"/>
    <x v="2"/>
    <n v="-7719.95"/>
  </r>
  <r>
    <s v="Bill Pmt -Check"/>
    <x v="268"/>
    <s v="Wheeler's Tile Etc."/>
    <x v="1"/>
    <x v="2"/>
    <n v="-675"/>
  </r>
  <r>
    <s v="Invoice"/>
    <x v="268"/>
    <s v="Morgenthaler, Jenny:Room Addition"/>
    <x v="0"/>
    <x v="0"/>
    <n v="6134.17"/>
  </r>
  <r>
    <s v="Credit Card Charge"/>
    <x v="268"/>
    <s v="Patton Hardware Supplies"/>
    <x v="20"/>
    <x v="2"/>
    <n v="-590.39"/>
  </r>
  <r>
    <s v="Credit Card Charge"/>
    <x v="268"/>
    <s v="Patton Hardware Supplies"/>
    <x v="20"/>
    <x v="2"/>
    <n v="-1599"/>
  </r>
  <r>
    <s v="Credit Card Charge"/>
    <x v="268"/>
    <s v="Vu Contracting"/>
    <x v="20"/>
    <x v="2"/>
    <n v="-875"/>
  </r>
  <r>
    <s v="Sales Tax Payment"/>
    <x v="268"/>
    <s v="State Board of Equalization"/>
    <x v="1"/>
    <x v="2"/>
    <n v="-1032.26"/>
  </r>
  <r>
    <s v="Payment"/>
    <x v="269"/>
    <s v="Nguyen, Tuan:Garage"/>
    <x v="19"/>
    <x v="2"/>
    <n v="2000"/>
  </r>
  <r>
    <s v="Deposit"/>
    <x v="269"/>
    <m/>
    <x v="1"/>
    <x v="2"/>
    <n v="2000"/>
  </r>
  <r>
    <s v="Payment"/>
    <x v="270"/>
    <s v="Morgenthaler, Jenny:Room Addition"/>
    <x v="19"/>
    <x v="2"/>
    <n v="6134.17"/>
  </r>
  <r>
    <s v="Deposit"/>
    <x v="270"/>
    <m/>
    <x v="1"/>
    <x v="2"/>
    <n v="6134.17"/>
  </r>
  <r>
    <s v="Credit Card Charge"/>
    <x v="271"/>
    <s v="Patton Hardware Supplies"/>
    <x v="20"/>
    <x v="2"/>
    <n v="-2010.89"/>
  </r>
  <r>
    <s v="Payment"/>
    <x v="271"/>
    <s v="Tony's Barber Shop:Remodel"/>
    <x v="19"/>
    <x v="2"/>
    <n v="15870"/>
  </r>
  <r>
    <s v="Bill"/>
    <x v="272"/>
    <s v="Cal Telephone"/>
    <x v="2"/>
    <x v="2"/>
    <n v="-68.349999999999994"/>
  </r>
  <r>
    <s v="Bill"/>
    <x v="272"/>
    <s v="Vu Contracting"/>
    <x v="2"/>
    <x v="2"/>
    <n v="-1325"/>
  </r>
  <r>
    <s v="Invoice"/>
    <x v="272"/>
    <s v="Dunn, Eric C.W.:Utility Shed"/>
    <x v="0"/>
    <x v="0"/>
    <n v="2469.75"/>
  </r>
  <r>
    <s v="Paycheck"/>
    <x v="272"/>
    <s v="Dan T. Miller"/>
    <x v="1"/>
    <x v="3"/>
    <n v="-1299.5999999999999"/>
  </r>
  <r>
    <s v="Paycheck"/>
    <x v="272"/>
    <s v="Elizabeth N. Mason"/>
    <x v="1"/>
    <x v="3"/>
    <n v="-890.57"/>
  </r>
  <r>
    <s v="Paycheck"/>
    <x v="272"/>
    <s v="Gregg O. Schneider"/>
    <x v="1"/>
    <x v="3"/>
    <n v="-1033.99"/>
  </r>
  <r>
    <s v="Payment"/>
    <x v="273"/>
    <s v="Dunn, Eric C.W.:Utility Shed"/>
    <x v="19"/>
    <x v="2"/>
    <n v="2469.75"/>
  </r>
  <r>
    <s v="Deposit"/>
    <x v="273"/>
    <m/>
    <x v="1"/>
    <x v="2"/>
    <n v="2469.75"/>
  </r>
  <r>
    <s v="Bill"/>
    <x v="274"/>
    <s v="McClain Appliances"/>
    <x v="2"/>
    <x v="2"/>
    <n v="-455.5"/>
  </r>
  <r>
    <s v="Invoice"/>
    <x v="274"/>
    <s v="Morgenthaler, Jenny:Room Addition"/>
    <x v="0"/>
    <x v="0"/>
    <n v="271.52999999999997"/>
  </r>
  <r>
    <s v="Invoice"/>
    <x v="275"/>
    <s v="Johnson, Gordon:Utility Shed"/>
    <x v="0"/>
    <x v="0"/>
    <n v="2469.75"/>
  </r>
  <r>
    <s v="Payment"/>
    <x v="275"/>
    <s v="Johnson, Gordon:Utility Shed"/>
    <x v="19"/>
    <x v="2"/>
    <n v="2469.75"/>
  </r>
  <r>
    <s v="Bill Pmt -Check"/>
    <x v="275"/>
    <s v="Thomas Kitchen &amp; Bath"/>
    <x v="1"/>
    <x v="2"/>
    <n v="-2540"/>
  </r>
  <r>
    <s v="Deposit"/>
    <x v="275"/>
    <m/>
    <x v="1"/>
    <x v="2"/>
    <n v="2469.75"/>
  </r>
  <r>
    <s v="Invoice"/>
    <x v="276"/>
    <s v="Burch, Jason:Room Addition"/>
    <x v="0"/>
    <x v="0"/>
    <n v="5912.93"/>
  </r>
  <r>
    <s v="Bill"/>
    <x v="277"/>
    <s v="Sloan Roofing"/>
    <x v="2"/>
    <x v="2"/>
    <n v="-500"/>
  </r>
  <r>
    <s v="Invoice"/>
    <x v="277"/>
    <s v="Smith, Lee:Patio"/>
    <x v="0"/>
    <x v="0"/>
    <n v="5"/>
  </r>
  <r>
    <s v="General Journal"/>
    <x v="277"/>
    <s v="Overhead"/>
    <x v="23"/>
    <x v="3"/>
    <n v="148.83000000000001"/>
  </r>
  <r>
    <s v="General Journal"/>
    <x v="277"/>
    <s v="Overhead"/>
    <x v="23"/>
    <x v="3"/>
    <n v="148.83000000000001"/>
  </r>
  <r>
    <s v="General Journal"/>
    <x v="277"/>
    <s v="Overhead"/>
    <x v="10"/>
    <x v="3"/>
    <n v="-675"/>
  </r>
  <r>
    <s v="Check"/>
    <x v="277"/>
    <s v="Vu Contracting"/>
    <x v="1"/>
    <x v="2"/>
    <n v="-925"/>
  </r>
  <r>
    <s v="Check"/>
    <x v="277"/>
    <s v="Bayshore CalOil Service"/>
    <x v="1"/>
    <x v="2"/>
    <n v="-172"/>
  </r>
  <r>
    <s v="Check"/>
    <x v="277"/>
    <s v="Dianne's Auto Shop"/>
    <x v="1"/>
    <x v="2"/>
    <n v="-201"/>
  </r>
  <r>
    <s v="Check"/>
    <x v="277"/>
    <s v="Bruce's Office Machines"/>
    <x v="1"/>
    <x v="2"/>
    <n v="-450"/>
  </r>
  <r>
    <s v="Check"/>
    <x v="277"/>
    <s v="Bayshore Water"/>
    <x v="1"/>
    <x v="2"/>
    <n v="-24"/>
  </r>
  <r>
    <s v="Deposit"/>
    <x v="277"/>
    <m/>
    <x v="22"/>
    <x v="2"/>
    <n v="69.2"/>
  </r>
  <r>
    <s v="Check"/>
    <x v="277"/>
    <s v="Bad Check Charges"/>
    <x v="1"/>
    <x v="2"/>
    <n v="-12.5"/>
  </r>
  <r>
    <s v="Check"/>
    <x v="277"/>
    <s v="Bank of Anycity"/>
    <x v="1"/>
    <x v="2"/>
    <n v="-2710.9"/>
  </r>
  <r>
    <s v="Bill"/>
    <x v="278"/>
    <s v="McClain Appliances"/>
    <x v="2"/>
    <x v="2"/>
    <n v="-1780"/>
  </r>
  <r>
    <s v="Invoice"/>
    <x v="278"/>
    <s v="Nguyen, Tuan:Garage"/>
    <x v="0"/>
    <x v="0"/>
    <n v="35.65"/>
  </r>
  <r>
    <s v="Bill Pmt -Check"/>
    <x v="278"/>
    <s v="McClain Appliances"/>
    <x v="1"/>
    <x v="2"/>
    <n v="-446.39"/>
  </r>
  <r>
    <s v="Bill Pmt -Check"/>
    <x v="278"/>
    <s v="Timberloft Lumber"/>
    <x v="1"/>
    <x v="2"/>
    <n v="-638"/>
  </r>
  <r>
    <s v="Bill Pmt -Check"/>
    <x v="278"/>
    <s v="Washuta &amp; Son Painting"/>
    <x v="1"/>
    <x v="2"/>
    <n v="-597"/>
  </r>
  <r>
    <s v="Deposit"/>
    <x v="278"/>
    <m/>
    <x v="1"/>
    <x v="2"/>
    <n v="1500"/>
  </r>
  <r>
    <s v="Deposit"/>
    <x v="278"/>
    <m/>
    <x v="1"/>
    <x v="2"/>
    <n v="2000"/>
  </r>
  <r>
    <s v="Deposit"/>
    <x v="278"/>
    <m/>
    <x v="1"/>
    <x v="2"/>
    <n v="0"/>
  </r>
  <r>
    <s v="Deposit"/>
    <x v="278"/>
    <m/>
    <x v="1"/>
    <x v="2"/>
    <n v="2000"/>
  </r>
  <r>
    <s v="Bill"/>
    <x v="278"/>
    <s v="Daigle Lighting"/>
    <x v="2"/>
    <x v="2"/>
    <n v="-1100"/>
  </r>
  <r>
    <s v="Bill"/>
    <x v="279"/>
    <s v="Hamlin Metal"/>
    <x v="2"/>
    <x v="2"/>
    <n v="-239"/>
  </r>
  <r>
    <s v="Bill"/>
    <x v="279"/>
    <s v="East Bayshore Auto Mall"/>
    <x v="2"/>
    <x v="2"/>
    <n v="-532.97"/>
  </r>
  <r>
    <s v="Invoice"/>
    <x v="280"/>
    <s v="Teschner, Anton:Sun Room"/>
    <x v="0"/>
    <x v="0"/>
    <n v="1960"/>
  </r>
  <r>
    <s v="Paycheck"/>
    <x v="281"/>
    <s v="Dan T. Miller"/>
    <x v="1"/>
    <x v="3"/>
    <n v="-1299.5999999999999"/>
  </r>
  <r>
    <s v="Paycheck"/>
    <x v="281"/>
    <s v="Elizabeth N. Mason"/>
    <x v="1"/>
    <x v="3"/>
    <n v="-890.56"/>
  </r>
  <r>
    <s v="Paycheck"/>
    <x v="281"/>
    <s v="Gregg O. Schneider"/>
    <x v="1"/>
    <x v="3"/>
    <n v="-1033.98"/>
  </r>
  <r>
    <s v="Liability Check"/>
    <x v="282"/>
    <s v="Employment Development Department"/>
    <x v="1"/>
    <x v="2"/>
    <n v="-283.11"/>
  </r>
  <r>
    <s v="Liability Check"/>
    <x v="282"/>
    <s v="Great Statewide Bank"/>
    <x v="1"/>
    <x v="2"/>
    <n v="-2091.7800000000002"/>
  </r>
  <r>
    <s v="Liability Check"/>
    <x v="282"/>
    <s v="Sergeant Insurance"/>
    <x v="1"/>
    <x v="2"/>
    <n v="-125"/>
  </r>
  <r>
    <s v="Liability Check"/>
    <x v="282"/>
    <s v="State Fund"/>
    <x v="1"/>
    <x v="2"/>
    <n v="-800.8"/>
  </r>
  <r>
    <s v="Bill"/>
    <x v="283"/>
    <s v="Middlefield Drywall"/>
    <x v="2"/>
    <x v="2"/>
    <n v="-850"/>
  </r>
  <r>
    <s v="Bill"/>
    <x v="284"/>
    <s v="Keswick Insulation"/>
    <x v="2"/>
    <x v="2"/>
    <n v="-150"/>
  </r>
  <r>
    <s v="Bill"/>
    <x v="284"/>
    <s v="McClain Appliances"/>
    <x v="2"/>
    <x v="2"/>
    <n v="-2100"/>
  </r>
  <r>
    <s v="Invoice"/>
    <x v="284"/>
    <s v="Pretell Real Estate:155 Wilks Blvd."/>
    <x v="0"/>
    <x v="0"/>
    <n v="3439"/>
  </r>
  <r>
    <s v="Bill"/>
    <x v="284"/>
    <s v="Sergeant Insurance"/>
    <x v="2"/>
    <x v="2"/>
    <n v="-712.56"/>
  </r>
  <r>
    <s v="Check"/>
    <x v="285"/>
    <s v="City of Middlefield"/>
    <x v="1"/>
    <x v="2"/>
    <n v="-300"/>
  </r>
  <r>
    <s v="Bill Pmt -Check"/>
    <x v="285"/>
    <s v="Cal Telephone"/>
    <x v="1"/>
    <x v="2"/>
    <n v="-49.43"/>
  </r>
  <r>
    <s v="Bill Pmt -Check"/>
    <x v="285"/>
    <s v="Cal Telephone"/>
    <x v="1"/>
    <x v="2"/>
    <n v="-68.349999999999994"/>
  </r>
  <r>
    <s v="Bill Pmt -Check"/>
    <x v="285"/>
    <s v="East Bayshore Auto Mall"/>
    <x v="1"/>
    <x v="2"/>
    <n v="-532.97"/>
  </r>
  <r>
    <s v="Transfer"/>
    <x v="286"/>
    <m/>
    <x v="22"/>
    <x v="2"/>
    <n v="-15000"/>
  </r>
  <r>
    <s v="Credit Card Charge"/>
    <x v="286"/>
    <s v="Bayshore CalOil Service"/>
    <x v="20"/>
    <x v="2"/>
    <n v="-23"/>
  </r>
  <r>
    <s v="Deposit"/>
    <x v="286"/>
    <m/>
    <x v="1"/>
    <x v="2"/>
    <n v="5700"/>
  </r>
  <r>
    <s v="Bill"/>
    <x v="287"/>
    <s v="Lew Plumbing"/>
    <x v="2"/>
    <x v="2"/>
    <n v="-400"/>
  </r>
  <r>
    <s v="Bill"/>
    <x v="287"/>
    <s v="Larson Flooring"/>
    <x v="2"/>
    <x v="2"/>
    <n v="-5900"/>
  </r>
  <r>
    <s v="Bill"/>
    <x v="287"/>
    <s v="Wheeler's Tile Etc."/>
    <x v="2"/>
    <x v="2"/>
    <n v="-4395"/>
  </r>
  <r>
    <s v="Bill Pmt -Check"/>
    <x v="287"/>
    <s v="Hamlin Metal"/>
    <x v="1"/>
    <x v="2"/>
    <n v="-239"/>
  </r>
  <r>
    <s v="Bill Pmt -Check"/>
    <x v="287"/>
    <s v="Keswick Insulation"/>
    <x v="1"/>
    <x v="2"/>
    <n v="-670"/>
  </r>
  <r>
    <s v="Bill Pmt -Check"/>
    <x v="287"/>
    <s v="Sloan Roofing"/>
    <x v="1"/>
    <x v="2"/>
    <n v="-500"/>
  </r>
  <r>
    <s v="Sales Receipt"/>
    <x v="287"/>
    <s v="Natiello, Ernesto:Kitchen"/>
    <x v="1"/>
    <x v="1"/>
    <n v="717.5"/>
  </r>
  <r>
    <s v="Invoice"/>
    <x v="287"/>
    <s v="Cook, Brian:Kitchen"/>
    <x v="0"/>
    <x v="1"/>
    <n v="3100"/>
  </r>
  <r>
    <s v="Invoice"/>
    <x v="287"/>
    <s v="Teichman, Tim:Kitchen"/>
    <x v="0"/>
    <x v="1"/>
    <n v="7764.78"/>
  </r>
  <r>
    <s v="Deposit"/>
    <x v="287"/>
    <m/>
    <x v="1"/>
    <x v="2"/>
    <n v="7579.48"/>
  </r>
  <r>
    <s v="Bill Pmt -Check"/>
    <x v="287"/>
    <s v="Keswick Insulation"/>
    <x v="1"/>
    <x v="2"/>
    <n v="-150"/>
  </r>
  <r>
    <s v="Credit Card Charge"/>
    <x v="287"/>
    <s v="McClain Appliances"/>
    <x v="16"/>
    <x v="2"/>
    <n v="-1050"/>
  </r>
  <r>
    <s v="Check"/>
    <x v="287"/>
    <s v="CalOil Company"/>
    <x v="1"/>
    <x v="2"/>
    <n v="-6534.28"/>
  </r>
  <r>
    <s v="Sales Tax Payment"/>
    <x v="287"/>
    <s v="State Board of Equalization"/>
    <x v="1"/>
    <x v="2"/>
    <n v="-343.09"/>
  </r>
  <r>
    <s v="Bill Pmt -Check"/>
    <x v="288"/>
    <s v="Sergeant Insurance"/>
    <x v="1"/>
    <x v="2"/>
    <n v="0"/>
  </r>
  <r>
    <s v="Bill"/>
    <x v="289"/>
    <s v="C.U. Electric"/>
    <x v="2"/>
    <x v="2"/>
    <n v="-250"/>
  </r>
  <r>
    <s v="Bill"/>
    <x v="289"/>
    <s v="Timberloft Lumber"/>
    <x v="2"/>
    <x v="2"/>
    <n v="-13780"/>
  </r>
  <r>
    <s v="Paycheck"/>
    <x v="289"/>
    <s v="Dan T. Miller"/>
    <x v="1"/>
    <x v="3"/>
    <n v="-1299.6099999999999"/>
  </r>
  <r>
    <s v="Paycheck"/>
    <x v="289"/>
    <s v="Elizabeth N. Mason"/>
    <x v="1"/>
    <x v="3"/>
    <n v="-921.25"/>
  </r>
  <r>
    <s v="Paycheck"/>
    <x v="289"/>
    <s v="Gregg O. Schneider"/>
    <x v="1"/>
    <x v="3"/>
    <n v="-1064.03"/>
  </r>
  <r>
    <s v="Invoice"/>
    <x v="289"/>
    <s v="Mackey's Nursery and Garden Supply:Greenhouse Addition"/>
    <x v="0"/>
    <x v="0"/>
    <n v="13900"/>
  </r>
  <r>
    <s v="Payment"/>
    <x v="290"/>
    <s v="Cook, Brian:Kitchen"/>
    <x v="1"/>
    <x v="2"/>
    <n v="2400"/>
  </r>
  <r>
    <s v="Check"/>
    <x v="291"/>
    <s v="Express Delivery Service"/>
    <x v="1"/>
    <x v="2"/>
    <n v="-35"/>
  </r>
  <r>
    <s v="Payment"/>
    <x v="291"/>
    <s v="Smith, Lee:Patio"/>
    <x v="19"/>
    <x v="2"/>
    <n v="2200"/>
  </r>
  <r>
    <s v="Deposit"/>
    <x v="291"/>
    <m/>
    <x v="1"/>
    <x v="2"/>
    <n v="2200"/>
  </r>
  <r>
    <s v="Check"/>
    <x v="291"/>
    <s v="Bank of Anycity"/>
    <x v="1"/>
    <x v="2"/>
    <n v="-244.13"/>
  </r>
  <r>
    <s v="Invoice"/>
    <x v="292"/>
    <s v="Jacobsen, Doug:Kitchen"/>
    <x v="0"/>
    <x v="1"/>
    <n v="3207.75"/>
  </r>
  <r>
    <s v="Credit Card Charge"/>
    <x v="293"/>
    <s v="Bayshore CalOil Service"/>
    <x v="20"/>
    <x v="2"/>
    <n v="-25.28"/>
  </r>
  <r>
    <s v="Check"/>
    <x v="294"/>
    <s v="Cal Gas &amp; Electric"/>
    <x v="1"/>
    <x v="2"/>
    <n v="-56.87"/>
  </r>
  <r>
    <s v="Check"/>
    <x v="294"/>
    <s v="Cal Telephone"/>
    <x v="1"/>
    <x v="2"/>
    <n v="-92.94"/>
  </r>
  <r>
    <s v="Bill"/>
    <x v="294"/>
    <s v="Perry Windows &amp; Doors"/>
    <x v="2"/>
    <x v="2"/>
    <n v="-1800"/>
  </r>
  <r>
    <s v="Sales Receipt"/>
    <x v="294"/>
    <s v="Abercrombie, Kristy:Family Room"/>
    <x v="1"/>
    <x v="1"/>
    <n v="1067.8800000000001"/>
  </r>
  <r>
    <s v="Invoice"/>
    <x v="295"/>
    <s v="Pretell Real Estate:155 Wilks Blvd."/>
    <x v="0"/>
    <x v="0"/>
    <n v="2320"/>
  </r>
  <r>
    <s v="Bill"/>
    <x v="296"/>
    <s v="Washuta &amp; Son Painting"/>
    <x v="2"/>
    <x v="2"/>
    <n v="-500"/>
  </r>
  <r>
    <s v="Bill"/>
    <x v="296"/>
    <s v="Timberloft Lumber"/>
    <x v="2"/>
    <x v="2"/>
    <n v="-1010"/>
  </r>
  <r>
    <s v="Sales Receipt"/>
    <x v="296"/>
    <s v="Ecker Designs:Office Repairs"/>
    <x v="1"/>
    <x v="1"/>
    <n v="437.5"/>
  </r>
  <r>
    <s v="Bill"/>
    <x v="297"/>
    <s v="Wheeler's Tile Etc."/>
    <x v="2"/>
    <x v="2"/>
    <n v="-450"/>
  </r>
  <r>
    <s v="Bill"/>
    <x v="297"/>
    <s v="Middlefield Drywall"/>
    <x v="2"/>
    <x v="2"/>
    <n v="-400"/>
  </r>
  <r>
    <s v="Bill"/>
    <x v="297"/>
    <s v="Lew Plumbing"/>
    <x v="2"/>
    <x v="2"/>
    <n v="-180"/>
  </r>
  <r>
    <s v="Bill"/>
    <x v="297"/>
    <s v="C.U. Electric"/>
    <x v="2"/>
    <x v="2"/>
    <n v="-250"/>
  </r>
  <r>
    <s v="Bill Pmt -Check"/>
    <x v="298"/>
    <s v="McClain Appliances"/>
    <x v="1"/>
    <x v="2"/>
    <n v="-1780"/>
  </r>
  <r>
    <s v="Invoice"/>
    <x v="299"/>
    <s v="Pretell Real Estate:155 Wilks Blvd."/>
    <x v="0"/>
    <x v="0"/>
    <n v="4948"/>
  </r>
  <r>
    <s v="Payment"/>
    <x v="299"/>
    <s v="Jacobsen, Doug:Kitchen"/>
    <x v="19"/>
    <x v="2"/>
    <n v="2412.75"/>
  </r>
  <r>
    <s v="Payment"/>
    <x v="299"/>
    <s v="Pretell Real Estate:155 Wilks Blvd."/>
    <x v="19"/>
    <x v="2"/>
    <n v="2320"/>
  </r>
  <r>
    <s v="Sales Receipt"/>
    <x v="299"/>
    <s v="Abercrombie, Kristy:Family Room"/>
    <x v="1"/>
    <x v="1"/>
    <n v="743.75"/>
  </r>
  <r>
    <s v="Invoice"/>
    <x v="299"/>
    <s v="Cook, Brian:2nd story addition"/>
    <x v="0"/>
    <x v="0"/>
    <n v="14085.3"/>
  </r>
  <r>
    <s v="Invoice"/>
    <x v="299"/>
    <s v="Cook, Brian:Kitchen"/>
    <x v="0"/>
    <x v="1"/>
    <n v="2580"/>
  </r>
  <r>
    <s v="Bill"/>
    <x v="299"/>
    <s v="Thomas Kitchen &amp; Bath"/>
    <x v="2"/>
    <x v="2"/>
    <n v="-2017"/>
  </r>
  <r>
    <s v="Bill"/>
    <x v="299"/>
    <s v="Wheeler's Tile Etc."/>
    <x v="2"/>
    <x v="2"/>
    <n v="-311"/>
  </r>
  <r>
    <s v="Payment"/>
    <x v="299"/>
    <s v="Memeo, Jeanette"/>
    <x v="19"/>
    <x v="2"/>
    <n v="16630.54"/>
  </r>
  <r>
    <s v="Credit"/>
    <x v="299"/>
    <s v="Timberloft Lumber"/>
    <x v="2"/>
    <x v="2"/>
    <n v="475"/>
  </r>
  <r>
    <s v="Bill Pmt -Check"/>
    <x v="300"/>
    <s v="Wheeler's Tile Etc."/>
    <x v="1"/>
    <x v="2"/>
    <n v="-1400"/>
  </r>
  <r>
    <s v="Bill Pmt -Check"/>
    <x v="300"/>
    <s v="C.U. Electric"/>
    <x v="1"/>
    <x v="2"/>
    <n v="-250"/>
  </r>
  <r>
    <s v="Bill Pmt -Check"/>
    <x v="300"/>
    <s v="Lew Plumbing"/>
    <x v="1"/>
    <x v="2"/>
    <n v="-400"/>
  </r>
  <r>
    <s v="Invoice"/>
    <x v="300"/>
    <s v="Smith, Lee:Patio"/>
    <x v="0"/>
    <x v="0"/>
    <n v="18.73"/>
  </r>
  <r>
    <s v="Bill"/>
    <x v="300"/>
    <s v="Perry Windows &amp; Doors"/>
    <x v="2"/>
    <x v="2"/>
    <n v="-200.75"/>
  </r>
  <r>
    <s v="Bill"/>
    <x v="300"/>
    <s v="McClain Appliances"/>
    <x v="2"/>
    <x v="2"/>
    <n v="-3220"/>
  </r>
  <r>
    <s v="General Journal"/>
    <x v="300"/>
    <s v="Overhead"/>
    <x v="23"/>
    <x v="3"/>
    <n v="148.83000000000001"/>
  </r>
  <r>
    <s v="General Journal"/>
    <x v="300"/>
    <s v="Overhead"/>
    <x v="10"/>
    <x v="3"/>
    <n v="-675"/>
  </r>
  <r>
    <s v="Deposit"/>
    <x v="300"/>
    <m/>
    <x v="1"/>
    <x v="2"/>
    <n v="26835.89"/>
  </r>
  <r>
    <s v="Bill Pmt -Check"/>
    <x v="300"/>
    <s v="Sergeant Insurance"/>
    <x v="1"/>
    <x v="2"/>
    <n v="-712.56"/>
  </r>
  <r>
    <s v="Bill Pmt -Check"/>
    <x v="300"/>
    <s v="Vu Contracting"/>
    <x v="1"/>
    <x v="2"/>
    <n v="-1325"/>
  </r>
  <r>
    <s v="Check"/>
    <x v="300"/>
    <s v="Dianne's Auto Shop"/>
    <x v="1"/>
    <x v="2"/>
    <n v="-212"/>
  </r>
  <r>
    <s v="Check"/>
    <x v="300"/>
    <s v="Bayshore Water"/>
    <x v="1"/>
    <x v="2"/>
    <n v="-24"/>
  </r>
  <r>
    <s v="Check"/>
    <x v="300"/>
    <s v="Bank of Anycity"/>
    <x v="1"/>
    <x v="2"/>
    <n v="-2710.9"/>
  </r>
  <r>
    <s v="Bill"/>
    <x v="301"/>
    <s v="C.U. Electric"/>
    <x v="2"/>
    <x v="2"/>
    <n v="-440"/>
  </r>
  <r>
    <s v="Bill"/>
    <x v="301"/>
    <s v="Gallion Masonry"/>
    <x v="2"/>
    <x v="2"/>
    <n v="-1000"/>
  </r>
  <r>
    <s v="Check"/>
    <x v="301"/>
    <s v="Kershaw Computer Services"/>
    <x v="1"/>
    <x v="2"/>
    <n v="0"/>
  </r>
  <r>
    <s v="Check"/>
    <x v="301"/>
    <s v="Thomas Kitchen &amp; Bath"/>
    <x v="1"/>
    <x v="2"/>
    <n v="0"/>
  </r>
  <r>
    <s v="Bill"/>
    <x v="301"/>
    <s v="Patton Hardware Supplies"/>
    <x v="2"/>
    <x v="2"/>
    <n v="-656.23"/>
  </r>
  <r>
    <s v="Bill"/>
    <x v="302"/>
    <s v="Sloan Roofing"/>
    <x v="2"/>
    <x v="2"/>
    <n v="-2000"/>
  </r>
  <r>
    <s v="Bill"/>
    <x v="303"/>
    <s v="Lew Plumbing"/>
    <x v="2"/>
    <x v="2"/>
    <n v="-800"/>
  </r>
  <r>
    <s v="Invoice"/>
    <x v="303"/>
    <s v="Nguyen, Tuan:Garage"/>
    <x v="0"/>
    <x v="0"/>
    <n v="43.89"/>
  </r>
  <r>
    <s v="Bill"/>
    <x v="303"/>
    <s v="East Bayshore Auto Mall"/>
    <x v="2"/>
    <x v="2"/>
    <n v="-532.97"/>
  </r>
  <r>
    <s v="Paycheck"/>
    <x v="303"/>
    <s v="Dan T. Miller"/>
    <x v="1"/>
    <x v="3"/>
    <n v="-1299.5999999999999"/>
  </r>
  <r>
    <s v="Paycheck"/>
    <x v="303"/>
    <s v="Elizabeth N. Mason"/>
    <x v="1"/>
    <x v="3"/>
    <n v="-890.57"/>
  </r>
  <r>
    <s v="Paycheck"/>
    <x v="303"/>
    <s v="Gregg O. Schneider"/>
    <x v="1"/>
    <x v="3"/>
    <n v="-1033.99"/>
  </r>
  <r>
    <s v="Payment"/>
    <x v="304"/>
    <s v="Teichman, Tim:Kitchen"/>
    <x v="19"/>
    <x v="2"/>
    <n v="3500"/>
  </r>
  <r>
    <s v="Deposit"/>
    <x v="304"/>
    <m/>
    <x v="1"/>
    <x v="2"/>
    <n v="3500"/>
  </r>
  <r>
    <s v="Credit Card Charge"/>
    <x v="304"/>
    <s v="Bayshore CalOil Service"/>
    <x v="20"/>
    <x v="2"/>
    <n v="-67.23"/>
  </r>
  <r>
    <s v="Bill"/>
    <x v="305"/>
    <s v="Washuta &amp; Son Painting"/>
    <x v="2"/>
    <x v="2"/>
    <n v="-6000"/>
  </r>
  <r>
    <s v="Payment"/>
    <x v="305"/>
    <s v="Pretell Real Estate:155 Wilks Blvd."/>
    <x v="1"/>
    <x v="2"/>
    <n v="4948"/>
  </r>
  <r>
    <s v="Credit Card Charge"/>
    <x v="305"/>
    <s v="Patton Hardware Supplies"/>
    <x v="20"/>
    <x v="2"/>
    <n v="-325"/>
  </r>
  <r>
    <s v="Bill"/>
    <x v="306"/>
    <s v="Hopkins Construction Rentals"/>
    <x v="2"/>
    <x v="2"/>
    <n v="-300"/>
  </r>
  <r>
    <s v="Bill Pmt -Check"/>
    <x v="306"/>
    <s v="C.U. Electric"/>
    <x v="1"/>
    <x v="2"/>
    <n v="-250"/>
  </r>
  <r>
    <s v="Bill Pmt -Check"/>
    <x v="306"/>
    <s v="Lew Plumbing"/>
    <x v="1"/>
    <x v="2"/>
    <n v="-180"/>
  </r>
  <r>
    <s v="Bill Pmt -Check"/>
    <x v="306"/>
    <s v="McClain Appliances"/>
    <x v="1"/>
    <x v="2"/>
    <n v="-3813.6"/>
  </r>
  <r>
    <s v="Bill Pmt -Check"/>
    <x v="306"/>
    <s v="Middlefield Drywall"/>
    <x v="1"/>
    <x v="2"/>
    <n v="-400"/>
  </r>
  <r>
    <s v="Liability Check"/>
    <x v="306"/>
    <s v="Employment Development Department"/>
    <x v="1"/>
    <x v="2"/>
    <n v="-291.04000000000002"/>
  </r>
  <r>
    <s v="Liability Check"/>
    <x v="306"/>
    <s v="Great Statewide Bank"/>
    <x v="1"/>
    <x v="2"/>
    <n v="-2126.5"/>
  </r>
  <r>
    <s v="Liability Check"/>
    <x v="306"/>
    <s v="Sergeant Insurance"/>
    <x v="1"/>
    <x v="2"/>
    <n v="-125"/>
  </r>
  <r>
    <s v="Liability Check"/>
    <x v="306"/>
    <s v="State Fund"/>
    <x v="1"/>
    <x v="2"/>
    <n v="-804.16"/>
  </r>
  <r>
    <s v="Bill"/>
    <x v="307"/>
    <s v="Keswick Insulation"/>
    <x v="2"/>
    <x v="2"/>
    <n v="-500"/>
  </r>
  <r>
    <s v="Bill"/>
    <x v="307"/>
    <s v="Middlefield Drywall"/>
    <x v="2"/>
    <x v="2"/>
    <n v="-2400"/>
  </r>
  <r>
    <s v="Bill"/>
    <x v="307"/>
    <s v="East Bayshore Tool &amp; Supply"/>
    <x v="2"/>
    <x v="2"/>
    <n v="-101.23"/>
  </r>
  <r>
    <s v="Bill"/>
    <x v="307"/>
    <s v="Daigle Lighting"/>
    <x v="2"/>
    <x v="2"/>
    <n v="-1539"/>
  </r>
  <r>
    <s v="Payment"/>
    <x v="308"/>
    <s v="Smith, Lee:Patio"/>
    <x v="19"/>
    <x v="2"/>
    <n v="1224.3900000000001"/>
  </r>
  <r>
    <s v="Deposit"/>
    <x v="308"/>
    <m/>
    <x v="1"/>
    <x v="2"/>
    <n v="1224.3900000000001"/>
  </r>
  <r>
    <s v="Bill"/>
    <x v="308"/>
    <s v="Washuta &amp; Son Painting"/>
    <x v="2"/>
    <x v="2"/>
    <n v="-150"/>
  </r>
  <r>
    <s v="Check"/>
    <x v="309"/>
    <s v="Patton Hardware Supplies"/>
    <x v="1"/>
    <x v="2"/>
    <n v="-48.1"/>
  </r>
  <r>
    <s v="Bill"/>
    <x v="310"/>
    <s v="Sloan Roofing"/>
    <x v="2"/>
    <x v="2"/>
    <n v="-5700"/>
  </r>
  <r>
    <s v="Bill"/>
    <x v="311"/>
    <s v="Hamlin Metal"/>
    <x v="2"/>
    <x v="2"/>
    <n v="-950"/>
  </r>
  <r>
    <s v="Bill Pmt -Check"/>
    <x v="311"/>
    <s v="McClain Appliances"/>
    <x v="1"/>
    <x v="2"/>
    <n v="-800"/>
  </r>
  <r>
    <s v="Bill Pmt -Check"/>
    <x v="311"/>
    <s v="C.U. Electric"/>
    <x v="1"/>
    <x v="2"/>
    <n v="-440"/>
  </r>
  <r>
    <s v="Bill Pmt -Check"/>
    <x v="311"/>
    <s v="Larson Flooring"/>
    <x v="1"/>
    <x v="2"/>
    <n v="-3200"/>
  </r>
  <r>
    <s v="Bill Pmt -Check"/>
    <x v="311"/>
    <s v="Middlefield Drywall"/>
    <x v="1"/>
    <x v="2"/>
    <n v="-850"/>
  </r>
  <r>
    <s v="Bill Pmt -Check"/>
    <x v="311"/>
    <s v="East Bayshore Auto Mall"/>
    <x v="1"/>
    <x v="2"/>
    <n v="-532.97"/>
  </r>
  <r>
    <s v="Payment"/>
    <x v="311"/>
    <s v="Burch, Jason:Room Addition"/>
    <x v="19"/>
    <x v="2"/>
    <n v="5912.93"/>
  </r>
  <r>
    <s v="Check"/>
    <x v="312"/>
    <s v="Sergeant Insurance"/>
    <x v="1"/>
    <x v="2"/>
    <n v="-675"/>
  </r>
  <r>
    <s v="Invoice"/>
    <x v="312"/>
    <s v="Pretell Real Estate:155 Wilks Blvd."/>
    <x v="0"/>
    <x v="0"/>
    <n v="1072.5"/>
  </r>
  <r>
    <s v="Payment"/>
    <x v="312"/>
    <s v="Cook, Brian:2nd story addition"/>
    <x v="19"/>
    <x v="2"/>
    <n v="10000"/>
  </r>
  <r>
    <s v="Bill"/>
    <x v="312"/>
    <s v="Perry Windows &amp; Doors"/>
    <x v="2"/>
    <x v="2"/>
    <n v="-810"/>
  </r>
  <r>
    <s v="Invoice"/>
    <x v="312"/>
    <s v="Cook, Brian:Kitchen"/>
    <x v="0"/>
    <x v="1"/>
    <n v="4225.41"/>
  </r>
  <r>
    <s v="Check"/>
    <x v="312"/>
    <s v="Patton Hardware Supplies"/>
    <x v="1"/>
    <x v="2"/>
    <n v="-489.23"/>
  </r>
  <r>
    <s v="Invoice"/>
    <x v="312"/>
    <s v="Vitton, David:Remodel Kitchen"/>
    <x v="0"/>
    <x v="1"/>
    <n v="700"/>
  </r>
  <r>
    <s v="Check"/>
    <x v="312"/>
    <s v="QuickBooks MasterCard"/>
    <x v="1"/>
    <x v="2"/>
    <n v="-1050"/>
  </r>
  <r>
    <s v="Check"/>
    <x v="312"/>
    <s v="CalOil Company"/>
    <x v="1"/>
    <x v="2"/>
    <n v="-48.28"/>
  </r>
  <r>
    <s v="Sales Tax Payment"/>
    <x v="312"/>
    <s v="State Board of Equalization"/>
    <x v="1"/>
    <x v="2"/>
    <n v="-1983.01"/>
  </r>
  <r>
    <s v="Check"/>
    <x v="313"/>
    <m/>
    <x v="1"/>
    <x v="2"/>
    <n v="-12.5"/>
  </r>
  <r>
    <s v="Bill"/>
    <x v="314"/>
    <s v="Patton Hardware Supplies"/>
    <x v="2"/>
    <x v="2"/>
    <n v="-325"/>
  </r>
  <r>
    <s v="Bill Pmt -Check"/>
    <x v="314"/>
    <s v="Wheeler's Tile Etc."/>
    <x v="1"/>
    <x v="2"/>
    <n v="0"/>
  </r>
  <r>
    <s v="Credit Card Charge"/>
    <x v="314"/>
    <s v="Bayshore CalOil Service"/>
    <x v="20"/>
    <x v="2"/>
    <n v="-26.1"/>
  </r>
  <r>
    <s v="Paycheck"/>
    <x v="314"/>
    <s v="Dan T. Miller"/>
    <x v="1"/>
    <x v="3"/>
    <n v="-1324.61"/>
  </r>
  <r>
    <s v="Paycheck"/>
    <x v="314"/>
    <s v="Elizabeth N. Mason"/>
    <x v="1"/>
    <x v="3"/>
    <n v="-962.13"/>
  </r>
  <r>
    <s v="Paycheck"/>
    <x v="314"/>
    <s v="Gregg O. Schneider"/>
    <x v="1"/>
    <x v="3"/>
    <n v="-1108.76"/>
  </r>
  <r>
    <s v="Bill"/>
    <x v="315"/>
    <s v="Perry Windows &amp; Doors"/>
    <x v="2"/>
    <x v="2"/>
    <n v="-2325"/>
  </r>
  <r>
    <s v="Invoice"/>
    <x v="315"/>
    <s v="Hendro Riyadi:Remodel Kitchen"/>
    <x v="0"/>
    <x v="1"/>
    <n v="4223"/>
  </r>
  <r>
    <s v="Check"/>
    <x v="316"/>
    <s v="City of Bayshore"/>
    <x v="1"/>
    <x v="2"/>
    <n v="-225"/>
  </r>
  <r>
    <s v="Bill"/>
    <x v="317"/>
    <s v="Lew Plumbing"/>
    <x v="2"/>
    <x v="2"/>
    <n v="-1000"/>
  </r>
  <r>
    <s v="Bill"/>
    <x v="317"/>
    <s v="Perry Windows &amp; Doors"/>
    <x v="2"/>
    <x v="2"/>
    <n v="-5925"/>
  </r>
  <r>
    <s v="Invoice"/>
    <x v="317"/>
    <s v="Pretell Real Estate:155 Wilks Blvd."/>
    <x v="0"/>
    <x v="0"/>
    <n v="15435"/>
  </r>
  <r>
    <s v="Bill"/>
    <x v="317"/>
    <s v="Timberloft Lumber"/>
    <x v="2"/>
    <x v="2"/>
    <n v="-1960"/>
  </r>
  <r>
    <s v="Invoice"/>
    <x v="317"/>
    <s v="Melton, Johnny:Dental office"/>
    <x v="0"/>
    <x v="0"/>
    <n v="12754.14"/>
  </r>
  <r>
    <s v="Bill Pmt -Check"/>
    <x v="318"/>
    <s v="Timberloft Lumber"/>
    <x v="1"/>
    <x v="2"/>
    <n v="-1940.4"/>
  </r>
  <r>
    <s v="Deposit"/>
    <x v="318"/>
    <m/>
    <x v="1"/>
    <x v="2"/>
    <n v="5912.93"/>
  </r>
  <r>
    <s v="Check"/>
    <x v="319"/>
    <s v="Bank of Anycity"/>
    <x v="1"/>
    <x v="2"/>
    <n v="-244.13"/>
  </r>
  <r>
    <s v="Bill"/>
    <x v="320"/>
    <s v="Keswick Insulation"/>
    <x v="2"/>
    <x v="2"/>
    <n v="-900"/>
  </r>
  <r>
    <s v="Bill"/>
    <x v="320"/>
    <s v="Middlefield Drywall"/>
    <x v="2"/>
    <x v="2"/>
    <n v="-1200"/>
  </r>
  <r>
    <s v="Payment"/>
    <x v="320"/>
    <s v="Teichman, Tim:Kitchen"/>
    <x v="19"/>
    <x v="2"/>
    <n v="4264.78"/>
  </r>
  <r>
    <s v="Check"/>
    <x v="321"/>
    <s v="Cal Gas &amp; Electric"/>
    <x v="1"/>
    <x v="2"/>
    <n v="-97.53"/>
  </r>
  <r>
    <s v="Invoice"/>
    <x v="321"/>
    <s v="Cook, Brian:Kitchen"/>
    <x v="0"/>
    <x v="1"/>
    <n v="1636.69"/>
  </r>
  <r>
    <s v="Payment"/>
    <x v="321"/>
    <s v="Cook, Brian:Kitchen"/>
    <x v="19"/>
    <x v="2"/>
    <n v="2580"/>
  </r>
  <r>
    <s v="Invoice"/>
    <x v="321"/>
    <s v="Cook, Brian:2nd story addition"/>
    <x v="0"/>
    <x v="0"/>
    <n v="5418"/>
  </r>
  <r>
    <s v="Deposit"/>
    <x v="321"/>
    <m/>
    <x v="1"/>
    <x v="2"/>
    <n v="0"/>
  </r>
  <r>
    <s v="Deposit"/>
    <x v="321"/>
    <m/>
    <x v="1"/>
    <x v="2"/>
    <n v="10000"/>
  </r>
  <r>
    <s v="Deposit"/>
    <x v="321"/>
    <m/>
    <x v="1"/>
    <x v="2"/>
    <n v="2580"/>
  </r>
  <r>
    <s v="Payment"/>
    <x v="321"/>
    <s v="Pretell Real Estate:155 Wilks Blvd."/>
    <x v="19"/>
    <x v="2"/>
    <n v="10000"/>
  </r>
  <r>
    <s v="Payment"/>
    <x v="321"/>
    <s v="Cook, Brian:2nd story addition"/>
    <x v="19"/>
    <x v="2"/>
    <n v="4085.3"/>
  </r>
  <r>
    <s v="Deposit"/>
    <x v="321"/>
    <m/>
    <x v="1"/>
    <x v="2"/>
    <n v="14085.3"/>
  </r>
  <r>
    <s v="Transfer"/>
    <x v="321"/>
    <m/>
    <x v="1"/>
    <x v="2"/>
    <n v="-42300"/>
  </r>
  <r>
    <s v="Payment"/>
    <x v="321"/>
    <s v="Jacobsen, Doug:Kitchen"/>
    <x v="19"/>
    <x v="2"/>
    <n v="1200"/>
  </r>
  <r>
    <s v="Payment"/>
    <x v="321"/>
    <s v="Pretell Real Estate:155 Wilks Blvd."/>
    <x v="19"/>
    <x v="2"/>
    <n v="5435"/>
  </r>
  <r>
    <s v="Deposit"/>
    <x v="321"/>
    <m/>
    <x v="1"/>
    <x v="2"/>
    <n v="1200"/>
  </r>
  <r>
    <s v="Invoice"/>
    <x v="321"/>
    <s v="Jacobsen, Doug:Kitchen"/>
    <x v="0"/>
    <x v="1"/>
    <n v="4725"/>
  </r>
  <r>
    <s v="Deposit"/>
    <x v="321"/>
    <m/>
    <x v="1"/>
    <x v="2"/>
    <n v="4264.78"/>
  </r>
  <r>
    <s v="Credit Card Charge"/>
    <x v="321"/>
    <s v="Bayshore CalOil Service"/>
    <x v="20"/>
    <x v="2"/>
    <n v="-18.47"/>
  </r>
  <r>
    <s v="Invoice"/>
    <x v="321"/>
    <s v="Burch, Jason:Room Addition"/>
    <x v="0"/>
    <x v="0"/>
    <n v="1005"/>
  </r>
  <r>
    <s v="Payment"/>
    <x v="321"/>
    <s v="Cook, Brian:Kitchen"/>
    <x v="1"/>
    <x v="2"/>
    <n v="4225.41"/>
  </r>
  <r>
    <s v="Invoice"/>
    <x v="321"/>
    <s v="Abercrombie, Kristy:Remodel Bathroom"/>
    <x v="0"/>
    <x v="1"/>
    <n v="3111.28"/>
  </r>
  <r>
    <s v="Deposit"/>
    <x v="321"/>
    <m/>
    <x v="1"/>
    <x v="2"/>
    <n v="5435"/>
  </r>
  <r>
    <s v="Bill"/>
    <x v="321"/>
    <s v="Cal Telephone"/>
    <x v="2"/>
    <x v="2"/>
    <n v="-91.94"/>
  </r>
  <r>
    <s v="Bill"/>
    <x v="322"/>
    <s v="Lew Plumbing"/>
    <x v="2"/>
    <x v="2"/>
    <n v="-700"/>
  </r>
  <r>
    <s v="Bill Pmt -Check"/>
    <x v="322"/>
    <s v="Hopkins Construction Rentals"/>
    <x v="1"/>
    <x v="2"/>
    <n v="-300"/>
  </r>
  <r>
    <s v="Bill Pmt -Check"/>
    <x v="322"/>
    <s v="Keswick Insulation"/>
    <x v="1"/>
    <x v="2"/>
    <n v="-500"/>
  </r>
  <r>
    <s v="Bill Pmt -Check"/>
    <x v="322"/>
    <s v="McClain Appliances"/>
    <x v="1"/>
    <x v="2"/>
    <n v="-600"/>
  </r>
  <r>
    <s v="Bill Pmt -Check"/>
    <x v="322"/>
    <s v="Lew Plumbing"/>
    <x v="1"/>
    <x v="2"/>
    <n v="-800"/>
  </r>
  <r>
    <s v="Bill Pmt -Check"/>
    <x v="322"/>
    <s v="Timberloft Lumber"/>
    <x v="1"/>
    <x v="2"/>
    <n v="-6790"/>
  </r>
  <r>
    <s v="Bill Pmt -Check"/>
    <x v="322"/>
    <s v="Sloan Roofing"/>
    <x v="1"/>
    <x v="2"/>
    <n v="-2000"/>
  </r>
  <r>
    <s v="Bill Pmt -Check"/>
    <x v="322"/>
    <s v="Washuta &amp; Son Painting"/>
    <x v="1"/>
    <x v="2"/>
    <n v="-500"/>
  </r>
  <r>
    <s v="Invoice"/>
    <x v="322"/>
    <s v="Teschner, Anton:Sun Room"/>
    <x v="0"/>
    <x v="0"/>
    <n v="8305.9500000000007"/>
  </r>
  <r>
    <s v="Sales Receipt"/>
    <x v="323"/>
    <s v="Ecker Designs:Office Repairs"/>
    <x v="1"/>
    <x v="1"/>
    <n v="3150"/>
  </r>
  <r>
    <s v="Bill"/>
    <x v="323"/>
    <s v="Wheeler's Tile Etc."/>
    <x v="2"/>
    <x v="2"/>
    <n v="-1250"/>
  </r>
  <r>
    <s v="Check"/>
    <x v="324"/>
    <s v="Bayshore Water"/>
    <x v="1"/>
    <x v="2"/>
    <n v="-24"/>
  </r>
  <r>
    <s v="Invoice"/>
    <x v="324"/>
    <s v="Ecker Designs:Office Repairs"/>
    <x v="0"/>
    <x v="1"/>
    <n v="1468.3"/>
  </r>
  <r>
    <s v="Bill"/>
    <x v="324"/>
    <s v="C.U. Electric"/>
    <x v="2"/>
    <x v="2"/>
    <n v="-1500"/>
  </r>
  <r>
    <s v="Bill"/>
    <x v="324"/>
    <s v="C.U. Electric"/>
    <x v="2"/>
    <x v="2"/>
    <n v="-500"/>
  </r>
  <r>
    <s v="Bill Pmt -Check"/>
    <x v="324"/>
    <s v="Patton Hardware Supplies"/>
    <x v="1"/>
    <x v="2"/>
    <n v="-656.23"/>
  </r>
  <r>
    <s v="Credit Card Charge"/>
    <x v="324"/>
    <s v="Mendoza Mechanical"/>
    <x v="16"/>
    <x v="2"/>
    <n v="-25"/>
  </r>
  <r>
    <s v="Payment"/>
    <x v="324"/>
    <s v="Melton, Johnny:Dental office"/>
    <x v="1"/>
    <x v="2"/>
    <n v="4135.5"/>
  </r>
  <r>
    <s v="General Journal"/>
    <x v="324"/>
    <s v="Overhead"/>
    <x v="23"/>
    <x v="3"/>
    <n v="148.83000000000001"/>
  </r>
  <r>
    <s v="General Journal"/>
    <x v="324"/>
    <s v="Overhead"/>
    <x v="10"/>
    <x v="3"/>
    <n v="-457.06"/>
  </r>
  <r>
    <s v="Bill Pmt -Check"/>
    <x v="324"/>
    <s v="Wheeler's Tile Etc."/>
    <x v="1"/>
    <x v="2"/>
    <n v="-686"/>
  </r>
  <r>
    <s v="Check"/>
    <x v="324"/>
    <s v="Dianne's Auto Shop"/>
    <x v="1"/>
    <x v="2"/>
    <n v="-218"/>
  </r>
  <r>
    <s v="Check"/>
    <x v="324"/>
    <s v="Bank of Anycity"/>
    <x v="1"/>
    <x v="2"/>
    <n v="-2710.9"/>
  </r>
  <r>
    <s v="Check"/>
    <x v="325"/>
    <s v="Abercrombie, Kristy:Remodel Bathroom"/>
    <x v="1"/>
    <x v="2"/>
    <n v="-711.15"/>
  </r>
  <r>
    <s v="Credit Memo"/>
    <x v="325"/>
    <s v="Abercrombie, Kristy:Remodel Bathroom"/>
    <x v="0"/>
    <x v="1"/>
    <n v="-711.15"/>
  </r>
  <r>
    <s v="Bill"/>
    <x v="325"/>
    <s v="Fay, Maureen Lynn, CPA"/>
    <x v="2"/>
    <x v="2"/>
    <n v="-250"/>
  </r>
  <r>
    <s v="Bill Pmt -Check"/>
    <x v="325"/>
    <s v="Larson Flooring"/>
    <x v="1"/>
    <x v="2"/>
    <n v="-2700"/>
  </r>
  <r>
    <s v="Check"/>
    <x v="325"/>
    <s v="Gregg O. Schneider"/>
    <x v="1"/>
    <x v="2"/>
    <n v="-62"/>
  </r>
  <r>
    <s v="Invoice"/>
    <x v="325"/>
    <s v="Roche, Diarmuid:Garage repairs"/>
    <x v="0"/>
    <x v="1"/>
    <n v="440"/>
  </r>
  <r>
    <s v="Bill"/>
    <x v="325"/>
    <s v="Timberloft Lumber"/>
    <x v="2"/>
    <x v="2"/>
    <n v="-80.5"/>
  </r>
  <r>
    <s v="Invoice"/>
    <x v="325"/>
    <s v="Robson, Darci:Robson Clinic"/>
    <x v="0"/>
    <x v="0"/>
    <n v="445"/>
  </r>
  <r>
    <s v="Invoice"/>
    <x v="325"/>
    <s v="Nguyen, Tuan:Garage"/>
    <x v="0"/>
    <x v="0"/>
    <n v="37.58"/>
  </r>
  <r>
    <s v="Bill"/>
    <x v="325"/>
    <s v="East Bayshore Tool &amp; Supply"/>
    <x v="2"/>
    <x v="2"/>
    <n v="-740.29"/>
  </r>
  <r>
    <s v="Bill"/>
    <x v="325"/>
    <s v="Timberloft Lumber"/>
    <x v="2"/>
    <x v="2"/>
    <n v="-805"/>
  </r>
  <r>
    <s v="Bill"/>
    <x v="325"/>
    <s v="Timberloft Lumber"/>
    <x v="2"/>
    <x v="2"/>
    <n v="-553"/>
  </r>
  <r>
    <s v="Bill"/>
    <x v="325"/>
    <s v="East Bayshore Tool &amp; Supply"/>
    <x v="2"/>
    <x v="2"/>
    <n v="-1476.23"/>
  </r>
  <r>
    <s v="Bill"/>
    <x v="325"/>
    <s v="Timberloft Lumber"/>
    <x v="2"/>
    <x v="2"/>
    <n v="-896"/>
  </r>
  <r>
    <s v="Bill"/>
    <x v="325"/>
    <s v="East Bayshore Tool &amp; Supply"/>
    <x v="2"/>
    <x v="2"/>
    <n v="-696.52"/>
  </r>
  <r>
    <s v="Bill"/>
    <x v="325"/>
    <s v="Patton Hardware Supplies"/>
    <x v="2"/>
    <x v="2"/>
    <n v="-400"/>
  </r>
  <r>
    <s v="Bill"/>
    <x v="325"/>
    <s v="Hopkins Construction Rentals"/>
    <x v="2"/>
    <x v="2"/>
    <n v="-450"/>
  </r>
  <r>
    <s v="Bill"/>
    <x v="325"/>
    <s v="Timberloft Lumber"/>
    <x v="2"/>
    <x v="2"/>
    <n v="-1610"/>
  </r>
  <r>
    <s v="Paycheck"/>
    <x v="325"/>
    <s v="Dan T. Miller"/>
    <x v="1"/>
    <x v="3"/>
    <n v="-1325.15"/>
  </r>
  <r>
    <s v="Paycheck"/>
    <x v="325"/>
    <s v="Elizabeth N. Mason"/>
    <x v="1"/>
    <x v="3"/>
    <n v="-890.57"/>
  </r>
  <r>
    <s v="Paycheck"/>
    <x v="325"/>
    <s v="Gregg O. Schneider"/>
    <x v="1"/>
    <x v="3"/>
    <n v="-1033.99"/>
  </r>
  <r>
    <s v="Bill"/>
    <x v="325"/>
    <s v="Patton Hardware Supplies"/>
    <x v="2"/>
    <x v="2"/>
    <n v="-210"/>
  </r>
  <r>
    <s v="Bill"/>
    <x v="326"/>
    <s v="Perry Windows &amp; Doors"/>
    <x v="2"/>
    <x v="2"/>
    <n v="-50"/>
  </r>
  <r>
    <s v="Payment"/>
    <x v="326"/>
    <s v="Smith, Lee:Patio"/>
    <x v="19"/>
    <x v="2"/>
    <n v="4261.01"/>
  </r>
  <r>
    <s v="Payment"/>
    <x v="326"/>
    <s v="Robson, Darci:Robson Clinic"/>
    <x v="19"/>
    <x v="2"/>
    <n v="445"/>
  </r>
  <r>
    <s v="Deposit"/>
    <x v="326"/>
    <m/>
    <x v="1"/>
    <x v="2"/>
    <n v="4706.01"/>
  </r>
  <r>
    <s v="Check"/>
    <x v="326"/>
    <s v="CalOil Company"/>
    <x v="1"/>
    <x v="2"/>
    <n v="-135.80000000000001"/>
  </r>
  <r>
    <s v="Bill"/>
    <x v="326"/>
    <s v="Daigle Lighting"/>
    <x v="2"/>
    <x v="2"/>
    <n v="-52"/>
  </r>
  <r>
    <s v="Payment"/>
    <x v="327"/>
    <s v="Teschner, Anton:Sun Room"/>
    <x v="1"/>
    <x v="2"/>
    <n v="1200"/>
  </r>
  <r>
    <s v="Bill"/>
    <x v="327"/>
    <s v="East Bayshore Auto Mall"/>
    <x v="2"/>
    <x v="2"/>
    <n v="-532.97"/>
  </r>
  <r>
    <s v="Credit Card Charge"/>
    <x v="327"/>
    <s v="Bayshore CalOil Service"/>
    <x v="20"/>
    <x v="2"/>
    <n v="-23.5"/>
  </r>
  <r>
    <s v="Bill"/>
    <x v="328"/>
    <s v="Perry Windows &amp; Doors"/>
    <x v="2"/>
    <x v="2"/>
    <n v="-2400"/>
  </r>
  <r>
    <s v="Bill"/>
    <x v="329"/>
    <s v="Hopkins Construction Rentals"/>
    <x v="2"/>
    <x v="2"/>
    <n v="-550"/>
  </r>
  <r>
    <s v="Transfer"/>
    <x v="329"/>
    <m/>
    <x v="22"/>
    <x v="2"/>
    <n v="-25000"/>
  </r>
  <r>
    <s v="Inventory Adjust"/>
    <x v="329"/>
    <s v="Pretell Real Estate:155 Wilks Blvd."/>
    <x v="21"/>
    <x v="0"/>
    <n v="402.11"/>
  </r>
  <r>
    <s v="Payment"/>
    <x v="329"/>
    <s v="Teschner, Anton:Sun Room"/>
    <x v="1"/>
    <x v="2"/>
    <n v="5000"/>
  </r>
  <r>
    <s v="Item Receipt"/>
    <x v="329"/>
    <s v="Patton Hardware Supplies"/>
    <x v="2"/>
    <x v="2"/>
    <n v="-3459.2"/>
  </r>
  <r>
    <s v="Invoice"/>
    <x v="329"/>
    <s v="Violette, Mike:Workshop"/>
    <x v="0"/>
    <x v="0"/>
    <n v="5732.23"/>
  </r>
  <r>
    <s v="Bill Pmt -Check"/>
    <x v="329"/>
    <s v="Thomas Kitchen &amp; Bath"/>
    <x v="1"/>
    <x v="2"/>
    <n v="-1938"/>
  </r>
  <r>
    <s v="Bill Pmt -Check"/>
    <x v="329"/>
    <s v="C.U. Electric"/>
    <x v="1"/>
    <x v="2"/>
    <n v="-1500"/>
  </r>
  <r>
    <s v="Bill Pmt -Check"/>
    <x v="329"/>
    <s v="Hamlin Metal"/>
    <x v="1"/>
    <x v="2"/>
    <n v="-950"/>
  </r>
  <r>
    <s v="Bill Pmt -Check"/>
    <x v="329"/>
    <s v="Keswick Insulation"/>
    <x v="1"/>
    <x v="2"/>
    <n v="-900"/>
  </r>
  <r>
    <s v="Bill Pmt -Check"/>
    <x v="329"/>
    <s v="Patton Hardware Supplies"/>
    <x v="1"/>
    <x v="2"/>
    <n v="-5325"/>
  </r>
  <r>
    <s v="Bill Pmt -Check"/>
    <x v="329"/>
    <s v="Washuta &amp; Son Painting"/>
    <x v="1"/>
    <x v="2"/>
    <n v="-2150"/>
  </r>
  <r>
    <s v="Bill Pmt -Check"/>
    <x v="329"/>
    <s v="Wheeler's Tile Etc."/>
    <x v="1"/>
    <x v="2"/>
    <n v="-2445"/>
  </r>
  <r>
    <s v="Bill"/>
    <x v="330"/>
    <s v="Timberloft Lumber"/>
    <x v="2"/>
    <x v="2"/>
    <n v="-115"/>
  </r>
  <r>
    <s v="Liability Check"/>
    <x v="331"/>
    <s v="Employment Development Department"/>
    <x v="1"/>
    <x v="2"/>
    <n v="-294.98"/>
  </r>
  <r>
    <s v="Liability Check"/>
    <x v="331"/>
    <s v="Great Statewide Bank"/>
    <x v="1"/>
    <x v="2"/>
    <n v="-2142.7800000000002"/>
  </r>
  <r>
    <s v="Liability Check"/>
    <x v="331"/>
    <s v="Sergeant Insurance"/>
    <x v="1"/>
    <x v="2"/>
    <n v="-75"/>
  </r>
  <r>
    <s v="Liability Check"/>
    <x v="331"/>
    <s v="State Fund"/>
    <x v="1"/>
    <x v="2"/>
    <n v="-805.83"/>
  </r>
  <r>
    <s v="Check"/>
    <x v="332"/>
    <s v="City of Middlefield"/>
    <x v="1"/>
    <x v="2"/>
    <n v="-175"/>
  </r>
  <r>
    <s v="Bill"/>
    <x v="332"/>
    <s v="Hopkins Construction Rentals"/>
    <x v="2"/>
    <x v="2"/>
    <n v="-150"/>
  </r>
  <r>
    <s v="Bill Pmt -Check"/>
    <x v="332"/>
    <s v="Lew Plumbing"/>
    <x v="1"/>
    <x v="2"/>
    <n v="-700"/>
  </r>
  <r>
    <s v="Bill Pmt -Check"/>
    <x v="333"/>
    <s v="Timberloft Lumber"/>
    <x v="1"/>
    <x v="2"/>
    <n v="-8000"/>
  </r>
  <r>
    <s v="Bill Pmt -Check"/>
    <x v="333"/>
    <s v="Middlefield Drywall"/>
    <x v="1"/>
    <x v="2"/>
    <n v="-2400"/>
  </r>
  <r>
    <s v="Bill Pmt -Check"/>
    <x v="333"/>
    <s v="Gallion Masonry"/>
    <x v="1"/>
    <x v="2"/>
    <n v="-1000"/>
  </r>
  <r>
    <s v="Bill Pmt -Check"/>
    <x v="333"/>
    <s v="Lew Plumbing"/>
    <x v="1"/>
    <x v="2"/>
    <n v="-1000"/>
  </r>
  <r>
    <s v="Invoice"/>
    <x v="333"/>
    <s v="Pretell Real Estate:155 Wilks Blvd."/>
    <x v="0"/>
    <x v="0"/>
    <n v="1715"/>
  </r>
  <r>
    <s v="Payment"/>
    <x v="333"/>
    <s v="Violette, Mike:Workshop"/>
    <x v="19"/>
    <x v="2"/>
    <n v="1000"/>
  </r>
  <r>
    <s v="Deposit"/>
    <x v="333"/>
    <m/>
    <x v="1"/>
    <x v="2"/>
    <n v="1000"/>
  </r>
  <r>
    <s v="Sales Receipt"/>
    <x v="333"/>
    <s v="Keenan, Bridget:Sun Room"/>
    <x v="1"/>
    <x v="0"/>
    <n v="102.65"/>
  </r>
  <r>
    <s v="Invoice"/>
    <x v="333"/>
    <s v="Abercrombie, Kristy:Remodel Bathroom"/>
    <x v="0"/>
    <x v="1"/>
    <n v="4522"/>
  </r>
  <r>
    <s v="Bill"/>
    <x v="333"/>
    <s v="Timberloft Lumber"/>
    <x v="2"/>
    <x v="2"/>
    <n v="-475"/>
  </r>
  <r>
    <s v="Invoice"/>
    <x v="333"/>
    <s v="Campbell, Heather:Remodel"/>
    <x v="0"/>
    <x v="1"/>
    <n v="13900"/>
  </r>
  <r>
    <s v="Credit Card Charge"/>
    <x v="333"/>
    <s v="Express Delivery Service"/>
    <x v="16"/>
    <x v="2"/>
    <n v="-69.2"/>
  </r>
  <r>
    <s v="Invoice"/>
    <x v="334"/>
    <s v="Cook, Brian:Kitchen"/>
    <x v="0"/>
    <x v="1"/>
    <n v="5.95"/>
  </r>
  <r>
    <s v="Bill"/>
    <x v="334"/>
    <s v="Lew Plumbing"/>
    <x v="2"/>
    <x v="2"/>
    <n v="-1200"/>
  </r>
  <r>
    <s v="Bill Pmt -Check"/>
    <x v="334"/>
    <s v="Washuta &amp; Son Painting"/>
    <x v="1"/>
    <x v="2"/>
    <n v="-4000"/>
  </r>
  <r>
    <s v="Payment"/>
    <x v="334"/>
    <s v="Pretell Real Estate:155 Wilks Blvd."/>
    <x v="19"/>
    <x v="2"/>
    <n v="1200"/>
  </r>
  <r>
    <s v="Bill"/>
    <x v="334"/>
    <s v="Perry Windows &amp; Doors"/>
    <x v="2"/>
    <x v="2"/>
    <n v="-130"/>
  </r>
  <r>
    <s v="Bill"/>
    <x v="334"/>
    <s v="Express Delivery Service"/>
    <x v="2"/>
    <x v="2"/>
    <n v="-70"/>
  </r>
  <r>
    <s v="Bill"/>
    <x v="334"/>
    <s v="Daigle Lighting"/>
    <x v="2"/>
    <x v="2"/>
    <n v="-640.91999999999996"/>
  </r>
  <r>
    <s v="Bill"/>
    <x v="334"/>
    <s v="Hamlin Metal"/>
    <x v="2"/>
    <x v="2"/>
    <n v="-670"/>
  </r>
  <r>
    <s v="Bill"/>
    <x v="335"/>
    <s v="Washuta &amp; Son Painting"/>
    <x v="2"/>
    <x v="2"/>
    <n v="-600"/>
  </r>
  <r>
    <s v="Bill"/>
    <x v="335"/>
    <s v="Patton Hardware Supplies"/>
    <x v="2"/>
    <x v="2"/>
    <n v="-810"/>
  </r>
  <r>
    <s v="Credit"/>
    <x v="335"/>
    <s v="Sloan Roofing"/>
    <x v="2"/>
    <x v="2"/>
    <n v="850"/>
  </r>
  <r>
    <s v="Payment"/>
    <x v="335"/>
    <s v="Teschner, Anton:Sun Room"/>
    <x v="19"/>
    <x v="2"/>
    <n v="3500"/>
  </r>
  <r>
    <s v="Bill"/>
    <x v="335"/>
    <s v="C.U. Electric"/>
    <x v="2"/>
    <x v="2"/>
    <n v="-250"/>
  </r>
  <r>
    <s v="Bill"/>
    <x v="335"/>
    <s v="Sloan Roofing"/>
    <x v="2"/>
    <x v="2"/>
    <n v="-1047"/>
  </r>
  <r>
    <s v="Payment"/>
    <x v="335"/>
    <s v="Nguyen, Tuan:Garage"/>
    <x v="19"/>
    <x v="2"/>
    <n v="2200"/>
  </r>
  <r>
    <s v="Payment"/>
    <x v="335"/>
    <s v="Nguyen, Tuan:Garage"/>
    <x v="19"/>
    <x v="2"/>
    <n v="2736.12"/>
  </r>
  <r>
    <s v="Deposit"/>
    <x v="335"/>
    <m/>
    <x v="1"/>
    <x v="2"/>
    <n v="4936.12"/>
  </r>
  <r>
    <s v="Bill Pmt -Check"/>
    <x v="335"/>
    <s v="Fay, Maureen Lynn, CPA"/>
    <x v="1"/>
    <x v="2"/>
    <n v="-250"/>
  </r>
  <r>
    <s v="Bill"/>
    <x v="335"/>
    <s v="Lew Plumbing"/>
    <x v="2"/>
    <x v="2"/>
    <n v="-175"/>
  </r>
  <r>
    <s v="Invoice"/>
    <x v="335"/>
    <s v="Lew Plumbing - C:Storage Expansion"/>
    <x v="0"/>
    <x v="1"/>
    <n v="220"/>
  </r>
  <r>
    <s v="Bill Pmt -Check"/>
    <x v="335"/>
    <s v="East Bayshore Auto Mall"/>
    <x v="1"/>
    <x v="2"/>
    <n v="-532.97"/>
  </r>
  <r>
    <s v="Bill Pmt -Check"/>
    <x v="335"/>
    <s v="Express Delivery Service"/>
    <x v="1"/>
    <x v="2"/>
    <n v="-70"/>
  </r>
  <r>
    <s v="Credit Card Charge"/>
    <x v="335"/>
    <s v="Bayshore CalOil Service"/>
    <x v="20"/>
    <x v="2"/>
    <n v="-47.52"/>
  </r>
  <r>
    <s v="Payment"/>
    <x v="336"/>
    <s v="Jacobsen, Doug:Kitchen"/>
    <x v="19"/>
    <x v="2"/>
    <n v="2000"/>
  </r>
  <r>
    <s v="Deposit"/>
    <x v="336"/>
    <m/>
    <x v="1"/>
    <x v="2"/>
    <n v="4700"/>
  </r>
  <r>
    <s v="Invoice"/>
    <x v="336"/>
    <s v="Natiello, Ernesto:Kitchen"/>
    <x v="0"/>
    <x v="1"/>
    <n v="2080.11"/>
  </r>
  <r>
    <s v="Invoice"/>
    <x v="336"/>
    <s v="Natiello, Ernesto:Kitchen"/>
    <x v="0"/>
    <x v="1"/>
    <n v="8656.25"/>
  </r>
  <r>
    <s v="Invoice"/>
    <x v="336"/>
    <s v="Natiello, Ernesto:Kitchen"/>
    <x v="0"/>
    <x v="1"/>
    <n v="2824.03"/>
  </r>
  <r>
    <s v="Bill Pmt -Check"/>
    <x v="337"/>
    <s v="Wheeler's Tile Etc."/>
    <x v="1"/>
    <x v="2"/>
    <n v="-625"/>
  </r>
  <r>
    <s v="Transfer"/>
    <x v="337"/>
    <m/>
    <x v="22"/>
    <x v="2"/>
    <n v="-500"/>
  </r>
  <r>
    <s v="Payment"/>
    <x v="337"/>
    <s v="Roche, Diarmuid:Garage repairs"/>
    <x v="19"/>
    <x v="2"/>
    <n v="440"/>
  </r>
  <r>
    <s v="Bill"/>
    <x v="337"/>
    <s v="Keswick Insulation"/>
    <x v="2"/>
    <x v="2"/>
    <n v="-670"/>
  </r>
  <r>
    <s v="Bill Pmt -Check"/>
    <x v="337"/>
    <s v="Daigle Lighting"/>
    <x v="1"/>
    <x v="2"/>
    <n v="-640.91999999999996"/>
  </r>
  <r>
    <s v="Bill Pmt -Check"/>
    <x v="337"/>
    <s v="Patton Hardware Supplies"/>
    <x v="1"/>
    <x v="2"/>
    <n v="-754.5"/>
  </r>
  <r>
    <s v="Invoice"/>
    <x v="337"/>
    <s v="Robson, Darci:Robson Clinic"/>
    <x v="0"/>
    <x v="0"/>
    <n v="12420.98"/>
  </r>
  <r>
    <s v="Bill Pmt -Check"/>
    <x v="337"/>
    <s v="Perry Windows &amp; Doors"/>
    <x v="1"/>
    <x v="2"/>
    <n v="-6935.75"/>
  </r>
  <r>
    <s v="Bill Pmt -Check"/>
    <x v="337"/>
    <s v="Lew Plumbing"/>
    <x v="1"/>
    <x v="2"/>
    <n v="-45"/>
  </r>
  <r>
    <s v="Bill"/>
    <x v="337"/>
    <s v="Cal Gas &amp; Electric"/>
    <x v="2"/>
    <x v="2"/>
    <n v="-122.68"/>
  </r>
  <r>
    <s v="Bill Pmt -Check"/>
    <x v="337"/>
    <s v="East Bayshore Tool &amp; Supply"/>
    <x v="1"/>
    <x v="2"/>
    <n v="-1631.52"/>
  </r>
  <r>
    <s v="Bill Pmt -Check"/>
    <x v="337"/>
    <s v="Timberloft Lumber"/>
    <x v="1"/>
    <x v="2"/>
    <n v="-1358"/>
  </r>
  <r>
    <s v="Bill Pmt -Check"/>
    <x v="337"/>
    <s v="East Bayshore Tool &amp; Supply"/>
    <x v="1"/>
    <x v="2"/>
    <n v="-1476.23"/>
  </r>
  <r>
    <s v="Bill Pmt -Check"/>
    <x v="337"/>
    <s v="Hopkins Construction Rentals"/>
    <x v="1"/>
    <x v="2"/>
    <n v="-450"/>
  </r>
  <r>
    <s v="Bill Pmt -Check"/>
    <x v="337"/>
    <s v="Timberloft Lumber"/>
    <x v="1"/>
    <x v="2"/>
    <n v="-896"/>
  </r>
  <r>
    <s v="Bill Pmt -Check"/>
    <x v="337"/>
    <s v="East Bayshore Tool &amp; Supply"/>
    <x v="1"/>
    <x v="2"/>
    <n v="-696.52"/>
  </r>
  <r>
    <s v="Bill Pmt -Check"/>
    <x v="337"/>
    <s v="Patton Hardware Supplies"/>
    <x v="1"/>
    <x v="2"/>
    <n v="-400"/>
  </r>
  <r>
    <s v="Bill Pmt -Check"/>
    <x v="337"/>
    <s v="Timberloft Lumber"/>
    <x v="1"/>
    <x v="2"/>
    <n v="-1610"/>
  </r>
  <r>
    <s v="Bill Pmt -Check"/>
    <x v="337"/>
    <s v="Sloan Roofing"/>
    <x v="1"/>
    <x v="2"/>
    <n v="-5700"/>
  </r>
  <r>
    <s v="Invoice"/>
    <x v="337"/>
    <s v="Cook, Brian:Kitchen"/>
    <x v="0"/>
    <x v="1"/>
    <n v="1636.69"/>
  </r>
  <r>
    <s v="Payment"/>
    <x v="337"/>
    <s v="Abercrombie, Kristy:Remodel Bathroom"/>
    <x v="1"/>
    <x v="2"/>
    <n v="7633.28"/>
  </r>
  <r>
    <s v="Payment"/>
    <x v="337"/>
    <s v="Natiello, Ernesto:Kitchen"/>
    <x v="1"/>
    <x v="2"/>
    <n v="13560.39"/>
  </r>
  <r>
    <s v="Paycheck"/>
    <x v="337"/>
    <s v="Dan T. Miller"/>
    <x v="1"/>
    <x v="3"/>
    <n v="-1299.5999999999999"/>
  </r>
  <r>
    <s v="Paycheck"/>
    <x v="337"/>
    <s v="Elizabeth N. Mason"/>
    <x v="1"/>
    <x v="3"/>
    <n v="-907.92"/>
  </r>
  <r>
    <s v="Paycheck"/>
    <x v="337"/>
    <s v="Gregg O. Schneider"/>
    <x v="1"/>
    <x v="3"/>
    <n v="-1033.98"/>
  </r>
  <r>
    <s v="Credit Card Charge"/>
    <x v="337"/>
    <s v="Bayshore CalOil Service"/>
    <x v="20"/>
    <x v="2"/>
    <n v="-10.6"/>
  </r>
  <r>
    <s v="Paycheck"/>
    <x v="337"/>
    <s v="Dan T. Miller"/>
    <x v="1"/>
    <x v="3"/>
    <n v="-1350.15"/>
  </r>
  <r>
    <s v="Paycheck"/>
    <x v="337"/>
    <s v="Elizabeth N. Mason"/>
    <x v="1"/>
    <x v="3"/>
    <n v="-932.92"/>
  </r>
  <r>
    <s v="Paycheck"/>
    <x v="337"/>
    <s v="Gregg O. Schneider"/>
    <x v="1"/>
    <x v="3"/>
    <n v="-1062.1199999999999"/>
  </r>
  <r>
    <s v="Paycheck"/>
    <x v="337"/>
    <s v="Gregg O. Schneider"/>
    <x v="1"/>
    <x v="3"/>
    <n v="-1062.1199999999999"/>
  </r>
  <r>
    <s v="Bill"/>
    <x v="337"/>
    <s v="Sergeant Insurance"/>
    <x v="2"/>
    <x v="2"/>
    <n v="-4050"/>
  </r>
  <r>
    <s v="Bill"/>
    <x v="337"/>
    <s v="Thomas Kitchen &amp; Bath"/>
    <x v="2"/>
    <x v="2"/>
    <n v="-585"/>
  </r>
  <r>
    <s v="Bill"/>
    <x v="337"/>
    <s v="Vu Contracting"/>
    <x v="2"/>
    <x v="2"/>
    <n v="-1250"/>
  </r>
  <r>
    <s v="Check"/>
    <x v="337"/>
    <s v="Vu Contracting"/>
    <x v="1"/>
    <x v="2"/>
    <n v="-1000"/>
  </r>
  <r>
    <s v="Sales Tax Payment"/>
    <x v="337"/>
    <s v="State Board of Equalization"/>
    <x v="1"/>
    <x v="2"/>
    <n v="-1629.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744422-7D6E-46B1-A26F-9C49C7E1C03B}" name="PivotTable2" cacheId="586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Region">
  <location ref="A1:B5" firstHeaderRow="1" firstDataRow="1" firstDataCol="1"/>
  <pivotFields count="6">
    <pivotField axis="axisRow" showAll="0">
      <items count="4">
        <item x="1"/>
        <item x="0"/>
        <item x="2"/>
        <item t="default"/>
      </items>
    </pivotField>
    <pivotField showAll="0">
      <items count="7">
        <item x="0"/>
        <item x="1"/>
        <item x="4"/>
        <item x="2"/>
        <item x="3"/>
        <item x="5"/>
        <item t="default"/>
      </items>
    </pivotField>
    <pivotField showAll="0">
      <items count="11">
        <item x="1"/>
        <item x="5"/>
        <item x="0"/>
        <item x="2"/>
        <item x="6"/>
        <item x="4"/>
        <item x="8"/>
        <item x="3"/>
        <item x="9"/>
        <item x="7"/>
        <item t="default"/>
      </items>
    </pivotField>
    <pivotField showAll="0">
      <items count="6">
        <item x="0"/>
        <item x="3"/>
        <item x="2"/>
        <item x="1"/>
        <item x="4"/>
        <item t="default"/>
      </items>
    </pivotField>
    <pivotField showAll="0"/>
    <pivotField dataField="1" showAll="0"/>
  </pivotFields>
  <rowFields count="1">
    <field x="0"/>
  </rowFields>
  <rowItems count="4">
    <i>
      <x/>
    </i>
    <i>
      <x v="1"/>
    </i>
    <i>
      <x v="2"/>
    </i>
    <i t="grand">
      <x/>
    </i>
  </rowItems>
  <colItems count="1">
    <i/>
  </colItems>
  <dataFields count="1">
    <dataField name=" Total Sales" fld="5"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0B2D517-FD5E-42B3-870F-FB9480AF2AB8}" name="PivotTable2" cacheId="586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City">
  <location ref="A1:B8" firstHeaderRow="1" firstDataRow="1" firstDataCol="1"/>
  <pivotFields count="6">
    <pivotField showAll="0"/>
    <pivotField axis="axisRow" showAll="0">
      <items count="7">
        <item x="0"/>
        <item x="1"/>
        <item x="4"/>
        <item x="2"/>
        <item x="3"/>
        <item x="5"/>
        <item t="default"/>
      </items>
    </pivotField>
    <pivotField showAll="0">
      <items count="11">
        <item x="1"/>
        <item x="5"/>
        <item x="0"/>
        <item x="2"/>
        <item x="6"/>
        <item x="4"/>
        <item x="8"/>
        <item x="3"/>
        <item x="9"/>
        <item x="7"/>
        <item t="default"/>
      </items>
    </pivotField>
    <pivotField showAll="0">
      <items count="6">
        <item x="0"/>
        <item x="3"/>
        <item x="2"/>
        <item x="1"/>
        <item x="4"/>
        <item t="default"/>
      </items>
    </pivotField>
    <pivotField showAll="0"/>
    <pivotField dataField="1" showAll="0"/>
  </pivotFields>
  <rowFields count="1">
    <field x="1"/>
  </rowFields>
  <rowItems count="7">
    <i>
      <x/>
    </i>
    <i>
      <x v="1"/>
    </i>
    <i>
      <x v="2"/>
    </i>
    <i>
      <x v="3"/>
    </i>
    <i>
      <x v="4"/>
    </i>
    <i>
      <x v="5"/>
    </i>
    <i t="grand">
      <x/>
    </i>
  </rowItems>
  <colItems count="1">
    <i/>
  </colItems>
  <dataFields count="1">
    <dataField name=" Total Sales" fld="5"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BEC4D7-9EC3-4E07-91CF-8D62791ED9F7}" name="PivotTable2" cacheId="586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Vendors">
  <location ref="A1:B12" firstHeaderRow="1" firstDataRow="1" firstDataCol="1"/>
  <pivotFields count="6">
    <pivotField showAll="0"/>
    <pivotField showAll="0"/>
    <pivotField axis="axisRow" showAll="0">
      <items count="11">
        <item x="1"/>
        <item x="5"/>
        <item x="0"/>
        <item x="2"/>
        <item x="6"/>
        <item x="4"/>
        <item x="8"/>
        <item x="3"/>
        <item x="9"/>
        <item x="7"/>
        <item t="default"/>
      </items>
    </pivotField>
    <pivotField showAll="0">
      <items count="6">
        <item x="0"/>
        <item x="3"/>
        <item x="2"/>
        <item x="1"/>
        <item x="4"/>
        <item t="default"/>
      </items>
    </pivotField>
    <pivotField showAll="0"/>
    <pivotField dataField="1" showAll="0"/>
  </pivotFields>
  <rowFields count="1">
    <field x="2"/>
  </rowFields>
  <rowItems count="11">
    <i>
      <x/>
    </i>
    <i>
      <x v="1"/>
    </i>
    <i>
      <x v="2"/>
    </i>
    <i>
      <x v="3"/>
    </i>
    <i>
      <x v="4"/>
    </i>
    <i>
      <x v="5"/>
    </i>
    <i>
      <x v="6"/>
    </i>
    <i>
      <x v="7"/>
    </i>
    <i>
      <x v="8"/>
    </i>
    <i>
      <x v="9"/>
    </i>
    <i t="grand">
      <x/>
    </i>
  </rowItems>
  <colItems count="1">
    <i/>
  </colItems>
  <dataFields count="1">
    <dataField name=" Total Sales" fld="5"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4F36EC4-B74A-4A52-AC3A-1798C870EDBD}" name="PivotTable2" cacheId="586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5" rowHeaderCaption="Vendors">
  <location ref="A3:B9" firstHeaderRow="1" firstDataRow="1" firstDataCol="1" rowPageCount="1" colPageCount="1"/>
  <pivotFields count="6">
    <pivotField showAll="0"/>
    <pivotField showAll="0"/>
    <pivotField axis="axisRow" showAll="0" measureFilter="1" sortType="descending">
      <items count="11">
        <item x="1"/>
        <item x="5"/>
        <item x="0"/>
        <item x="2"/>
        <item x="6"/>
        <item x="4"/>
        <item x="8"/>
        <item x="3"/>
        <item x="9"/>
        <item x="7"/>
        <item t="default"/>
      </items>
      <autoSortScope>
        <pivotArea dataOnly="0" outline="0" fieldPosition="0">
          <references count="1">
            <reference field="4294967294" count="1" selected="0">
              <x v="0"/>
            </reference>
          </references>
        </pivotArea>
      </autoSortScope>
    </pivotField>
    <pivotField axis="axisPage" multipleItemSelectionAllowed="1" showAll="0">
      <items count="6">
        <item x="0"/>
        <item x="3"/>
        <item x="2"/>
        <item x="1"/>
        <item x="4"/>
        <item t="default"/>
      </items>
    </pivotField>
    <pivotField showAll="0"/>
    <pivotField dataField="1" showAll="0"/>
  </pivotFields>
  <rowFields count="1">
    <field x="2"/>
  </rowFields>
  <rowItems count="6">
    <i>
      <x v="9"/>
    </i>
    <i>
      <x/>
    </i>
    <i>
      <x v="5"/>
    </i>
    <i>
      <x v="3"/>
    </i>
    <i>
      <x v="7"/>
    </i>
    <i t="grand">
      <x/>
    </i>
  </rowItems>
  <colItems count="1">
    <i/>
  </colItems>
  <pageFields count="1">
    <pageField fld="3" hier="-1"/>
  </pageFields>
  <dataFields count="1">
    <dataField name=" Total Sales" fld="5" baseField="3" baseItem="0" numFmtId="3"/>
  </dataFields>
  <chartFormats count="3">
    <chartFormat chart="1"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2"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A0F3AB7-EDC7-47BE-AC51-1C2EDD831F44}" name="PivotTable2" cacheId="586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Product">
  <location ref="A1:B7" firstHeaderRow="1" firstDataRow="1" firstDataCol="1"/>
  <pivotFields count="6">
    <pivotField showAll="0"/>
    <pivotField showAll="0"/>
    <pivotField showAll="0"/>
    <pivotField axis="axisRow" showAll="0">
      <items count="6">
        <item x="0"/>
        <item x="3"/>
        <item x="2"/>
        <item x="1"/>
        <item x="4"/>
        <item t="default"/>
      </items>
    </pivotField>
    <pivotField showAll="0"/>
    <pivotField dataField="1" showAll="0"/>
  </pivotFields>
  <rowFields count="1">
    <field x="3"/>
  </rowFields>
  <rowItems count="6">
    <i>
      <x/>
    </i>
    <i>
      <x v="1"/>
    </i>
    <i>
      <x v="2"/>
    </i>
    <i>
      <x v="3"/>
    </i>
    <i>
      <x v="4"/>
    </i>
    <i t="grand">
      <x/>
    </i>
  </rowItems>
  <colItems count="1">
    <i/>
  </colItems>
  <dataFields count="1">
    <dataField name=" Total Sales" fld="5" baseField="3"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18E1AFC-FA7A-4E90-ACBF-48BD587342DB}" name="PivotTable6" cacheId="586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8" firstHeaderRow="1" firstDataRow="1" firstDataCol="1"/>
  <pivotFields count="8">
    <pivotField showAll="0"/>
    <pivotField numFmtId="14" showAll="0">
      <items count="15">
        <item x="0"/>
        <item x="1"/>
        <item x="2"/>
        <item x="3"/>
        <item x="4"/>
        <item x="5"/>
        <item x="6"/>
        <item x="7"/>
        <item x="8"/>
        <item x="9"/>
        <item x="10"/>
        <item x="11"/>
        <item x="12"/>
        <item x="13"/>
        <item t="default"/>
      </items>
    </pivotField>
    <pivotField showAll="0"/>
    <pivotField showAll="0">
      <items count="25">
        <item x="1"/>
        <item x="22"/>
        <item x="13"/>
        <item x="0"/>
        <item x="19"/>
        <item x="9"/>
        <item x="10"/>
        <item x="5"/>
        <item x="17"/>
        <item x="12"/>
        <item x="4"/>
        <item x="11"/>
        <item x="2"/>
        <item x="16"/>
        <item x="20"/>
        <item x="15"/>
        <item x="3"/>
        <item x="7"/>
        <item x="8"/>
        <item x="14"/>
        <item x="6"/>
        <item x="21"/>
        <item x="18"/>
        <item x="23"/>
        <item t="default"/>
      </items>
    </pivotField>
    <pivotField axis="axisRow" showAll="0">
      <items count="5">
        <item x="0"/>
        <item x="3"/>
        <item x="1"/>
        <item x="2"/>
        <item t="default"/>
      </items>
    </pivotField>
    <pivotField dataField="1" showAll="0"/>
    <pivotField showAll="0">
      <items count="7">
        <item sd="0" x="0"/>
        <item sd="0" x="1"/>
        <item sd="0" x="2"/>
        <item sd="0" x="3"/>
        <item sd="0" x="4"/>
        <item sd="0" x="5"/>
        <item t="default"/>
      </items>
    </pivotField>
    <pivotField showAll="0">
      <items count="6">
        <item sd="0" x="0"/>
        <item sd="0" x="1"/>
        <item sd="0" x="2"/>
        <item sd="0" x="3"/>
        <item sd="0" x="4"/>
        <item t="default"/>
      </items>
    </pivotField>
  </pivotFields>
  <rowFields count="1">
    <field x="4"/>
  </rowFields>
  <rowItems count="5">
    <i>
      <x/>
    </i>
    <i>
      <x v="1"/>
    </i>
    <i>
      <x v="2"/>
    </i>
    <i>
      <x v="3"/>
    </i>
    <i t="grand">
      <x/>
    </i>
  </rowItems>
  <colItems count="1">
    <i/>
  </colItems>
  <dataFields count="1">
    <dataField name="Sum of Amount" fld="5"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A5A88144-F047-4D7C-B085-4468FE5333C8}" sourceName="Product">
  <data>
    <tabular pivotCacheId="1226212320">
      <items count="5">
        <i x="1" s="1"/>
        <i x="3" s="1"/>
        <i x="2" s="1"/>
        <i x="4"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xr10:uid="{9F61E9CC-80D3-4338-A45C-E58BA6B7FA0E}" cache="Slicer_Product" caption="Product"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E3C098-FD38-4C86-A5BF-6046283BE331}" name="Table1" displayName="Table1" ref="A1:G3" totalsRowShown="0">
  <autoFilter ref="A1:G3" xr:uid="{00000000-0009-0000-0100-000001000000}"/>
  <tableColumns count="7">
    <tableColumn id="1" xr3:uid="{5F49A33A-B36C-4464-8C83-A69463A49047}" name="Fruit"/>
    <tableColumn id="2" xr3:uid="{75E8AAF7-7898-48F6-AD8D-8EF9A9E11647}" name="January"/>
    <tableColumn id="3" xr3:uid="{8B8950CE-EBE2-4B4C-AA80-390CF8A68017}" name="February"/>
    <tableColumn id="4" xr3:uid="{2B27FC6C-E372-4F6A-B91B-B194CDA43916}" name="March"/>
    <tableColumn id="5" xr3:uid="{4A60C54F-D8E7-402A-9D32-2CDA3548D5FC}" name="April"/>
    <tableColumn id="6" xr3:uid="{632853A1-399F-4A7E-A055-2FA88040B9A3}" name="May"/>
    <tableColumn id="7" xr3:uid="{C5DF62A4-8D91-4408-907E-CE7806FAA805}" name="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9E6BE1-D371-42FB-8D9B-21E903853A96}" name="Table2" displayName="Table2" ref="A1:F51" totalsRowShown="0">
  <autoFilter ref="A1:F51" xr:uid="{00000000-0009-0000-0100-000002000000}"/>
  <tableColumns count="6">
    <tableColumn id="1" xr3:uid="{1A62C67C-A9FE-49CD-B9E9-FD4C5FE6FBDB}" name="Region"/>
    <tableColumn id="2" xr3:uid="{2D3C70C3-4E45-4F28-97D7-1E648096513F}" name="City"/>
    <tableColumn id="3" xr3:uid="{404F1A29-6AB4-4372-ABC3-AFFA15EF9EE8}" name="Vendor"/>
    <tableColumn id="4" xr3:uid="{ECBEFAD7-E2CA-44DB-885F-27F49995871D}" name="Product"/>
    <tableColumn id="5" xr3:uid="{8A8AA876-9AD0-46D4-B45C-03D92EE7F5C9}" name="Cases Sold"/>
    <tableColumn id="6" xr3:uid="{2E4EF82D-0C18-4E36-8FF9-443D413860DB}" name="Total Sal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E29F438-432C-4E76-B38D-773803321313}" name="Table14" displayName="Table14" ref="A1:F3" totalsRowShown="0">
  <autoFilter ref="A1:F3" xr:uid="{00000000-0009-0000-0100-000001000000}"/>
  <tableColumns count="6">
    <tableColumn id="1" xr3:uid="{09968A13-319F-41F2-B3E7-554E67B7DDC4}" name="Fruit"/>
    <tableColumn id="2" xr3:uid="{0B476191-7493-4F31-B397-C33092BD6395}" name="January"/>
    <tableColumn id="3" xr3:uid="{27A6029A-46BD-4351-9757-7F232537693E}" name="February"/>
    <tableColumn id="4" xr3:uid="{084B3F6B-CD31-4CD6-8BE6-77FA1DB9B7F7}" name="March"/>
    <tableColumn id="5" xr3:uid="{DC4E79A8-BDFF-4BEC-BD74-7E768E150E3B}" name="April"/>
    <tableColumn id="6" xr3:uid="{B40BBCC8-3A86-4224-93CF-F9379A1C3558}" name="Ma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ivotTable" Target="../pivotTables/pivotTable4.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CF3BA-54BF-461D-835E-19C50D6CFCC3}">
  <dimension ref="A1"/>
  <sheetViews>
    <sheetView tabSelected="1"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985B-D44F-4FBF-92A4-FAA8E03C8B12}">
  <dimension ref="A3:B12"/>
  <sheetViews>
    <sheetView zoomScaleNormal="100" workbookViewId="0">
      <selection activeCell="B4" sqref="B4"/>
    </sheetView>
  </sheetViews>
  <sheetFormatPr defaultRowHeight="15"/>
  <cols>
    <col min="1" max="1" width="17" bestFit="1" customWidth="1"/>
    <col min="2" max="2" width="14.85546875" bestFit="1" customWidth="1"/>
    <col min="3" max="6" width="10.5703125" bestFit="1" customWidth="1"/>
    <col min="7" max="7" width="11.28515625" bestFit="1" customWidth="1"/>
    <col min="8" max="8" width="10.5703125" bestFit="1" customWidth="1"/>
    <col min="9" max="9" width="11.5703125" bestFit="1" customWidth="1"/>
    <col min="10" max="11" width="10.5703125" bestFit="1" customWidth="1"/>
    <col min="12" max="12" width="11.28515625" bestFit="1" customWidth="1"/>
    <col min="13" max="14" width="11.5703125" bestFit="1" customWidth="1"/>
    <col min="15" max="15" width="10.5703125" bestFit="1" customWidth="1"/>
    <col min="16" max="16" width="11.28515625" bestFit="1" customWidth="1"/>
    <col min="17" max="18" width="10.5703125" bestFit="1" customWidth="1"/>
    <col min="19" max="19" width="10.28515625" bestFit="1" customWidth="1"/>
    <col min="20" max="20" width="10.5703125" bestFit="1" customWidth="1"/>
    <col min="21" max="22" width="11.5703125" bestFit="1" customWidth="1"/>
    <col min="23" max="25" width="10.5703125" bestFit="1" customWidth="1"/>
    <col min="26" max="26" width="11.5703125" bestFit="1" customWidth="1"/>
    <col min="27" max="28" width="10.5703125" bestFit="1" customWidth="1"/>
    <col min="29" max="29" width="11.28515625" bestFit="1" customWidth="1"/>
    <col min="30" max="30" width="11.5703125" bestFit="1" customWidth="1"/>
    <col min="31" max="33" width="10.5703125" bestFit="1" customWidth="1"/>
    <col min="34" max="34" width="11.5703125" bestFit="1" customWidth="1"/>
    <col min="35" max="35" width="10.5703125" bestFit="1" customWidth="1"/>
    <col min="36" max="37" width="11.28515625" bestFit="1" customWidth="1"/>
    <col min="38" max="40" width="11.5703125" bestFit="1" customWidth="1"/>
    <col min="41" max="41" width="10.28515625" bestFit="1" customWidth="1"/>
    <col min="42" max="43" width="9.7109375" bestFit="1" customWidth="1"/>
    <col min="44" max="44" width="10.5703125" bestFit="1" customWidth="1"/>
    <col min="45" max="45" width="10.28515625" bestFit="1" customWidth="1"/>
    <col min="46" max="46" width="8.7109375" bestFit="1" customWidth="1"/>
    <col min="47" max="47" width="10.28515625" bestFit="1" customWidth="1"/>
    <col min="48" max="50" width="9.7109375" bestFit="1" customWidth="1"/>
    <col min="51" max="51" width="10.5703125" bestFit="1" customWidth="1"/>
    <col min="52" max="52" width="9.7109375" bestFit="1" customWidth="1"/>
    <col min="53" max="53" width="10.5703125" bestFit="1" customWidth="1"/>
    <col min="54" max="55" width="10.28515625" bestFit="1" customWidth="1"/>
    <col min="56" max="56" width="8.7109375" bestFit="1" customWidth="1"/>
    <col min="57" max="57" width="9.7109375" bestFit="1" customWidth="1"/>
    <col min="58" max="58" width="10.5703125" bestFit="1" customWidth="1"/>
    <col min="59" max="59" width="10.28515625" bestFit="1" customWidth="1"/>
    <col min="60" max="61" width="10.5703125" bestFit="1" customWidth="1"/>
    <col min="62" max="63" width="8.7109375" bestFit="1" customWidth="1"/>
    <col min="64" max="64" width="10.28515625" bestFit="1" customWidth="1"/>
    <col min="65" max="65" width="9.7109375" bestFit="1" customWidth="1"/>
    <col min="66" max="66" width="10.5703125" bestFit="1" customWidth="1"/>
    <col min="67" max="67" width="10.28515625" bestFit="1" customWidth="1"/>
    <col min="68" max="69" width="8.7109375" bestFit="1" customWidth="1"/>
    <col min="70" max="71" width="9.7109375" bestFit="1" customWidth="1"/>
    <col min="72" max="72" width="10.28515625" bestFit="1" customWidth="1"/>
    <col min="73" max="75" width="9.7109375" bestFit="1" customWidth="1"/>
    <col min="76" max="76" width="10.28515625" bestFit="1" customWidth="1"/>
    <col min="77" max="78" width="8.7109375" bestFit="1" customWidth="1"/>
    <col min="79" max="79" width="11.28515625" bestFit="1" customWidth="1"/>
    <col min="80" max="80" width="9.7109375" bestFit="1" customWidth="1"/>
    <col min="81" max="81" width="10.28515625" bestFit="1" customWidth="1"/>
    <col min="82" max="82" width="10.5703125" bestFit="1" customWidth="1"/>
    <col min="83" max="83" width="10.28515625" bestFit="1" customWidth="1"/>
    <col min="84" max="84" width="10.5703125" bestFit="1" customWidth="1"/>
    <col min="85" max="85" width="10.28515625" bestFit="1" customWidth="1"/>
    <col min="86" max="88" width="8.7109375" bestFit="1" customWidth="1"/>
    <col min="89" max="89" width="10.28515625" bestFit="1" customWidth="1"/>
    <col min="90" max="90" width="9.7109375" bestFit="1" customWidth="1"/>
    <col min="91" max="91" width="10.28515625" bestFit="1" customWidth="1"/>
    <col min="92" max="92" width="10.5703125" bestFit="1" customWidth="1"/>
    <col min="93" max="93" width="10.28515625" bestFit="1" customWidth="1"/>
    <col min="94" max="94" width="10.5703125" bestFit="1" customWidth="1"/>
    <col min="95" max="95" width="10.28515625" bestFit="1" customWidth="1"/>
    <col min="96" max="97" width="9.7109375" bestFit="1" customWidth="1"/>
    <col min="98" max="104" width="10.7109375" bestFit="1" customWidth="1"/>
    <col min="105" max="107" width="9.7109375" bestFit="1" customWidth="1"/>
    <col min="108" max="111" width="10.7109375" bestFit="1" customWidth="1"/>
    <col min="112" max="114" width="9.7109375" bestFit="1" customWidth="1"/>
    <col min="115" max="115" width="10.5703125" bestFit="1" customWidth="1"/>
    <col min="116" max="116" width="9.7109375" bestFit="1" customWidth="1"/>
    <col min="117" max="124" width="10.7109375" bestFit="1" customWidth="1"/>
    <col min="125" max="126" width="10.28515625" bestFit="1" customWidth="1"/>
    <col min="127" max="128" width="8.7109375" bestFit="1" customWidth="1"/>
    <col min="129" max="129" width="9.5703125" bestFit="1" customWidth="1"/>
    <col min="130" max="132" width="10.28515625" bestFit="1" customWidth="1"/>
    <col min="133" max="133" width="10.5703125" bestFit="1" customWidth="1"/>
    <col min="134" max="134" width="9.7109375" bestFit="1" customWidth="1"/>
    <col min="135" max="135" width="10.28515625" bestFit="1" customWidth="1"/>
    <col min="136" max="137" width="9.7109375" bestFit="1" customWidth="1"/>
    <col min="138" max="138" width="10.28515625" bestFit="1" customWidth="1"/>
    <col min="139" max="140" width="9.7109375" bestFit="1" customWidth="1"/>
    <col min="141" max="141" width="10.5703125" bestFit="1" customWidth="1"/>
    <col min="142" max="142" width="10.28515625" bestFit="1" customWidth="1"/>
    <col min="143" max="143" width="8.7109375" bestFit="1" customWidth="1"/>
    <col min="144" max="146" width="10.28515625" bestFit="1" customWidth="1"/>
    <col min="147" max="147" width="9.7109375" bestFit="1" customWidth="1"/>
    <col min="148" max="148" width="10.28515625" bestFit="1" customWidth="1"/>
    <col min="149" max="149" width="10.5703125" bestFit="1" customWidth="1"/>
    <col min="150" max="153" width="9.7109375" bestFit="1" customWidth="1"/>
    <col min="154" max="154" width="10.28515625" bestFit="1" customWidth="1"/>
    <col min="155" max="155" width="10.5703125" bestFit="1" customWidth="1"/>
    <col min="156" max="156" width="8.7109375" bestFit="1" customWidth="1"/>
    <col min="157" max="157" width="9.5703125" bestFit="1" customWidth="1"/>
    <col min="158" max="158" width="8.7109375" bestFit="1" customWidth="1"/>
    <col min="159" max="161" width="10.28515625" bestFit="1" customWidth="1"/>
    <col min="162" max="163" width="9.7109375" bestFit="1" customWidth="1"/>
    <col min="164" max="164" width="10.5703125" bestFit="1" customWidth="1"/>
    <col min="165" max="169" width="9.7109375" bestFit="1" customWidth="1"/>
    <col min="170" max="170" width="10.28515625" bestFit="1" customWidth="1"/>
    <col min="171" max="172" width="9.7109375" bestFit="1" customWidth="1"/>
    <col min="173" max="173" width="10.5703125" bestFit="1" customWidth="1"/>
    <col min="174" max="174" width="10.28515625" bestFit="1" customWidth="1"/>
    <col min="175" max="175" width="9.5703125" bestFit="1" customWidth="1"/>
    <col min="176" max="176" width="10.28515625" bestFit="1" customWidth="1"/>
    <col min="177" max="177" width="8.7109375" bestFit="1" customWidth="1"/>
    <col min="178" max="179" width="10.28515625" bestFit="1" customWidth="1"/>
    <col min="180" max="181" width="10.5703125" bestFit="1" customWidth="1"/>
    <col min="182" max="182" width="10.28515625" bestFit="1" customWidth="1"/>
    <col min="183" max="183" width="9.7109375" bestFit="1" customWidth="1"/>
    <col min="184" max="184" width="10.28515625" bestFit="1" customWidth="1"/>
    <col min="185" max="185" width="10.5703125" bestFit="1" customWidth="1"/>
    <col min="186" max="187" width="10.28515625" bestFit="1" customWidth="1"/>
    <col min="188" max="188" width="11.28515625" bestFit="1" customWidth="1"/>
    <col min="189" max="189" width="10.28515625" bestFit="1" customWidth="1"/>
    <col min="190" max="190" width="8.7109375" bestFit="1" customWidth="1"/>
    <col min="191" max="191" width="10.28515625" bestFit="1" customWidth="1"/>
    <col min="192" max="192" width="10.5703125" bestFit="1" customWidth="1"/>
    <col min="193" max="193" width="10.28515625" bestFit="1" customWidth="1"/>
    <col min="194" max="194" width="10.5703125" bestFit="1" customWidth="1"/>
    <col min="195" max="195" width="9.5703125" bestFit="1" customWidth="1"/>
    <col min="196" max="197" width="10.28515625" bestFit="1" customWidth="1"/>
    <col min="198" max="199" width="9.7109375" bestFit="1" customWidth="1"/>
    <col min="200" max="201" width="10.28515625" bestFit="1" customWidth="1"/>
    <col min="202" max="204" width="9.7109375" bestFit="1" customWidth="1"/>
    <col min="205" max="205" width="11.28515625" bestFit="1" customWidth="1"/>
    <col min="206" max="207" width="10.28515625" bestFit="1" customWidth="1"/>
    <col min="208" max="208" width="8.7109375" bestFit="1" customWidth="1"/>
    <col min="209" max="210" width="9.5703125" bestFit="1" customWidth="1"/>
    <col min="211" max="211" width="11.28515625" bestFit="1" customWidth="1"/>
    <col min="212" max="212" width="8.7109375" bestFit="1" customWidth="1"/>
    <col min="213" max="213" width="9.5703125" bestFit="1" customWidth="1"/>
    <col min="214" max="214" width="10.28515625" bestFit="1" customWidth="1"/>
    <col min="215" max="215" width="11.28515625" bestFit="1" customWidth="1"/>
    <col min="216" max="216" width="10.28515625" bestFit="1" customWidth="1"/>
    <col min="217" max="217" width="10.5703125" bestFit="1" customWidth="1"/>
    <col min="218" max="218" width="9.7109375" bestFit="1" customWidth="1"/>
    <col min="219" max="219" width="10.5703125" bestFit="1" customWidth="1"/>
    <col min="220" max="221" width="9.7109375" bestFit="1" customWidth="1"/>
    <col min="222" max="222" width="10.28515625" bestFit="1" customWidth="1"/>
    <col min="223" max="223" width="9.7109375" bestFit="1" customWidth="1"/>
    <col min="224" max="224" width="10.28515625" bestFit="1" customWidth="1"/>
    <col min="225" max="225" width="11.28515625" bestFit="1" customWidth="1"/>
    <col min="226" max="227" width="8.7109375" bestFit="1" customWidth="1"/>
    <col min="228" max="228" width="10.28515625" bestFit="1" customWidth="1"/>
    <col min="229" max="229" width="9.7109375" bestFit="1" customWidth="1"/>
    <col min="230" max="230" width="10.28515625" bestFit="1" customWidth="1"/>
    <col min="231" max="232" width="10.5703125" bestFit="1" customWidth="1"/>
    <col min="233" max="233" width="10.28515625" bestFit="1" customWidth="1"/>
    <col min="234" max="234" width="9.7109375" bestFit="1" customWidth="1"/>
    <col min="235" max="235" width="10.5703125" bestFit="1" customWidth="1"/>
    <col min="236" max="238" width="9.7109375" bestFit="1" customWidth="1"/>
    <col min="239" max="240" width="10.28515625" bestFit="1" customWidth="1"/>
    <col min="241" max="241" width="9.7109375" bestFit="1" customWidth="1"/>
    <col min="242" max="242" width="10.28515625" bestFit="1" customWidth="1"/>
    <col min="243" max="243" width="8.7109375" bestFit="1" customWidth="1"/>
    <col min="244" max="244" width="10.5703125" bestFit="1" customWidth="1"/>
    <col min="245" max="245" width="8.7109375" bestFit="1" customWidth="1"/>
    <col min="246" max="249" width="10.28515625" bestFit="1" customWidth="1"/>
    <col min="250" max="250" width="9.7109375" bestFit="1" customWidth="1"/>
    <col min="251" max="251" width="10.5703125" bestFit="1" customWidth="1"/>
    <col min="252" max="252" width="10.28515625" bestFit="1" customWidth="1"/>
    <col min="253" max="253" width="9.7109375" bestFit="1" customWidth="1"/>
    <col min="254" max="254" width="10.5703125" bestFit="1" customWidth="1"/>
    <col min="255" max="255" width="10.28515625" bestFit="1" customWidth="1"/>
    <col min="256" max="257" width="9.7109375" bestFit="1" customWidth="1"/>
    <col min="258" max="259" width="10.28515625" bestFit="1" customWidth="1"/>
    <col min="260" max="260" width="10.5703125" bestFit="1" customWidth="1"/>
    <col min="261" max="261" width="10.28515625" bestFit="1" customWidth="1"/>
    <col min="262" max="262" width="9.5703125" bestFit="1" customWidth="1"/>
    <col min="263" max="263" width="8.7109375" bestFit="1" customWidth="1"/>
    <col min="264" max="265" width="10.28515625" bestFit="1" customWidth="1"/>
    <col min="266" max="266" width="8.7109375" bestFit="1" customWidth="1"/>
    <col min="267" max="268" width="9.7109375" bestFit="1" customWidth="1"/>
    <col min="269" max="269" width="10.5703125" bestFit="1" customWidth="1"/>
    <col min="270" max="270" width="11.28515625" bestFit="1" customWidth="1"/>
    <col min="271" max="271" width="9.7109375" bestFit="1" customWidth="1"/>
    <col min="272" max="273" width="10.5703125" bestFit="1" customWidth="1"/>
    <col min="274" max="274" width="10.28515625" bestFit="1" customWidth="1"/>
    <col min="275" max="278" width="9.7109375" bestFit="1" customWidth="1"/>
    <col min="279" max="279" width="10.28515625" bestFit="1" customWidth="1"/>
    <col min="280" max="282" width="9.7109375" bestFit="1" customWidth="1"/>
    <col min="283" max="284" width="10.28515625" bestFit="1" customWidth="1"/>
    <col min="285" max="285" width="9.7109375" bestFit="1" customWidth="1"/>
    <col min="286" max="288" width="10.7109375" bestFit="1" customWidth="1"/>
    <col min="289" max="289" width="11.28515625" bestFit="1" customWidth="1"/>
    <col min="290" max="290" width="10.7109375" bestFit="1" customWidth="1"/>
    <col min="291" max="291" width="11.28515625" bestFit="1" customWidth="1"/>
    <col min="292" max="302" width="10.7109375" bestFit="1" customWidth="1"/>
    <col min="303" max="305" width="10.28515625" bestFit="1" customWidth="1"/>
    <col min="306" max="306" width="9.7109375" bestFit="1" customWidth="1"/>
    <col min="307" max="308" width="10.28515625" bestFit="1" customWidth="1"/>
    <col min="309" max="323" width="10.7109375" bestFit="1" customWidth="1"/>
    <col min="324" max="324" width="11.28515625" bestFit="1" customWidth="1"/>
    <col min="325" max="326" width="10.7109375" bestFit="1" customWidth="1"/>
    <col min="327" max="327" width="11.28515625" bestFit="1" customWidth="1"/>
    <col min="328" max="329" width="9.7109375" bestFit="1" customWidth="1"/>
    <col min="330" max="330" width="10.28515625" bestFit="1" customWidth="1"/>
    <col min="331" max="331" width="11.28515625" bestFit="1" customWidth="1"/>
    <col min="332" max="332" width="9.7109375" bestFit="1" customWidth="1"/>
    <col min="333" max="334" width="10.28515625" bestFit="1" customWidth="1"/>
    <col min="335" max="335" width="11.28515625" bestFit="1" customWidth="1"/>
    <col min="336" max="338" width="10.7109375" bestFit="1" customWidth="1"/>
    <col min="339" max="339" width="11.28515625" bestFit="1" customWidth="1"/>
    <col min="340" max="340" width="11.5703125" bestFit="1" customWidth="1"/>
  </cols>
  <sheetData>
    <row r="3" spans="1:2">
      <c r="A3" t="s">
        <v>52</v>
      </c>
      <c r="B3" t="s">
        <v>53</v>
      </c>
    </row>
    <row r="4" spans="1:2">
      <c r="A4" s="3" t="s">
        <v>54</v>
      </c>
      <c r="B4" s="7">
        <v>289417.86000000004</v>
      </c>
    </row>
    <row r="5" spans="1:2">
      <c r="A5" s="3" t="s">
        <v>55</v>
      </c>
      <c r="B5" s="7">
        <v>-61583.999999999956</v>
      </c>
    </row>
    <row r="6" spans="1:2">
      <c r="A6" s="3" t="s">
        <v>56</v>
      </c>
      <c r="B6" s="7">
        <v>379562.21</v>
      </c>
    </row>
    <row r="7" spans="1:2">
      <c r="A7" s="3" t="s">
        <v>57</v>
      </c>
      <c r="B7" s="7">
        <v>320858.69000000058</v>
      </c>
    </row>
    <row r="8" spans="1:2">
      <c r="A8" s="3" t="s">
        <v>16</v>
      </c>
      <c r="B8" s="7">
        <v>928254.76000000071</v>
      </c>
    </row>
    <row r="11" spans="1:2">
      <c r="A11" s="2" t="s">
        <v>1</v>
      </c>
    </row>
    <row r="12" spans="1:2">
      <c r="A12" t="s">
        <v>58</v>
      </c>
      <c r="B12" t="s">
        <v>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A3C8-99E8-4EA2-B527-B7BA82278044}">
  <dimension ref="A1:F1156"/>
  <sheetViews>
    <sheetView zoomScaleNormal="100" workbookViewId="0">
      <selection activeCell="A6" sqref="A6"/>
    </sheetView>
  </sheetViews>
  <sheetFormatPr defaultRowHeight="15"/>
  <cols>
    <col min="2" max="2" width="10.7109375" bestFit="1" customWidth="1"/>
    <col min="3" max="3" width="54.5703125" bestFit="1" customWidth="1"/>
    <col min="4" max="4" width="35.42578125" bestFit="1" customWidth="1"/>
    <col min="5" max="5" width="17" bestFit="1" customWidth="1"/>
  </cols>
  <sheetData>
    <row r="1" spans="1:6">
      <c r="A1" t="s">
        <v>60</v>
      </c>
      <c r="B1" t="s">
        <v>61</v>
      </c>
      <c r="C1" t="s">
        <v>49</v>
      </c>
      <c r="D1" t="s">
        <v>62</v>
      </c>
      <c r="E1" t="s">
        <v>63</v>
      </c>
      <c r="F1" t="s">
        <v>64</v>
      </c>
    </row>
    <row r="2" spans="1:6">
      <c r="A2" t="s">
        <v>65</v>
      </c>
      <c r="B2" s="8">
        <v>42336</v>
      </c>
      <c r="C2" t="s">
        <v>66</v>
      </c>
      <c r="D2" t="s">
        <v>67</v>
      </c>
      <c r="E2" t="s">
        <v>54</v>
      </c>
      <c r="F2">
        <v>431.95</v>
      </c>
    </row>
    <row r="3" spans="1:6">
      <c r="A3" t="s">
        <v>65</v>
      </c>
      <c r="B3" s="8">
        <v>42338</v>
      </c>
      <c r="C3" t="s">
        <v>68</v>
      </c>
      <c r="D3" t="s">
        <v>67</v>
      </c>
      <c r="E3" t="s">
        <v>56</v>
      </c>
      <c r="F3">
        <v>14488.64</v>
      </c>
    </row>
    <row r="4" spans="1:6">
      <c r="A4" t="s">
        <v>69</v>
      </c>
      <c r="B4" s="8">
        <v>42339</v>
      </c>
      <c r="C4" t="s">
        <v>70</v>
      </c>
      <c r="D4" t="s">
        <v>71</v>
      </c>
      <c r="F4">
        <v>-1200</v>
      </c>
    </row>
    <row r="5" spans="1:6">
      <c r="A5" t="s">
        <v>65</v>
      </c>
      <c r="B5" s="8">
        <v>42339</v>
      </c>
      <c r="C5" t="s">
        <v>72</v>
      </c>
      <c r="D5" t="s">
        <v>67</v>
      </c>
      <c r="E5" t="s">
        <v>54</v>
      </c>
      <c r="F5">
        <v>11785.05</v>
      </c>
    </row>
    <row r="6" spans="1:6">
      <c r="A6" t="s">
        <v>73</v>
      </c>
      <c r="B6" s="8">
        <v>42340</v>
      </c>
      <c r="C6" t="s">
        <v>74</v>
      </c>
      <c r="D6" t="s">
        <v>75</v>
      </c>
      <c r="F6">
        <v>-13695</v>
      </c>
    </row>
    <row r="7" spans="1:6">
      <c r="A7" t="s">
        <v>69</v>
      </c>
      <c r="B7" s="8">
        <v>42343</v>
      </c>
      <c r="C7" t="s">
        <v>76</v>
      </c>
      <c r="D7" t="s">
        <v>71</v>
      </c>
      <c r="F7">
        <v>-35</v>
      </c>
    </row>
    <row r="8" spans="1:6">
      <c r="A8" t="s">
        <v>65</v>
      </c>
      <c r="B8" s="8">
        <v>42347</v>
      </c>
      <c r="C8" t="s">
        <v>77</v>
      </c>
      <c r="D8" t="s">
        <v>67</v>
      </c>
      <c r="E8" t="s">
        <v>54</v>
      </c>
      <c r="F8">
        <v>1665</v>
      </c>
    </row>
    <row r="9" spans="1:6">
      <c r="A9" t="s">
        <v>69</v>
      </c>
      <c r="B9" s="8">
        <v>42348</v>
      </c>
      <c r="C9" t="s">
        <v>74</v>
      </c>
      <c r="D9" t="s">
        <v>71</v>
      </c>
      <c r="F9">
        <v>-197.59</v>
      </c>
    </row>
    <row r="10" spans="1:6">
      <c r="A10" t="s">
        <v>65</v>
      </c>
      <c r="B10" s="8">
        <v>42353</v>
      </c>
      <c r="C10" t="s">
        <v>78</v>
      </c>
      <c r="D10" t="s">
        <v>67</v>
      </c>
      <c r="E10" t="s">
        <v>54</v>
      </c>
      <c r="F10">
        <v>4757.8100000000004</v>
      </c>
    </row>
    <row r="11" spans="1:6">
      <c r="A11" t="s">
        <v>65</v>
      </c>
      <c r="B11" s="8">
        <v>42353</v>
      </c>
      <c r="C11" t="s">
        <v>79</v>
      </c>
      <c r="D11" t="s">
        <v>67</v>
      </c>
      <c r="E11" t="s">
        <v>56</v>
      </c>
      <c r="F11">
        <v>1040</v>
      </c>
    </row>
    <row r="12" spans="1:6">
      <c r="A12" t="s">
        <v>65</v>
      </c>
      <c r="B12" s="8">
        <v>42353</v>
      </c>
      <c r="C12" t="s">
        <v>72</v>
      </c>
      <c r="D12" t="s">
        <v>67</v>
      </c>
      <c r="E12" t="s">
        <v>54</v>
      </c>
      <c r="F12">
        <v>13026.27</v>
      </c>
    </row>
    <row r="13" spans="1:6">
      <c r="A13" t="s">
        <v>65</v>
      </c>
      <c r="B13" s="8">
        <v>42353</v>
      </c>
      <c r="C13" t="s">
        <v>78</v>
      </c>
      <c r="D13" t="s">
        <v>67</v>
      </c>
      <c r="E13" t="s">
        <v>54</v>
      </c>
      <c r="F13">
        <v>1468.3</v>
      </c>
    </row>
    <row r="14" spans="1:6">
      <c r="A14" t="s">
        <v>73</v>
      </c>
      <c r="B14" s="8">
        <v>42353</v>
      </c>
      <c r="C14" t="s">
        <v>80</v>
      </c>
      <c r="D14" t="s">
        <v>75</v>
      </c>
      <c r="F14">
        <v>-532</v>
      </c>
    </row>
    <row r="15" spans="1:6">
      <c r="A15" t="s">
        <v>69</v>
      </c>
      <c r="B15" s="8">
        <v>42358</v>
      </c>
      <c r="C15" t="s">
        <v>81</v>
      </c>
      <c r="D15" t="s">
        <v>71</v>
      </c>
      <c r="F15">
        <v>-2100</v>
      </c>
    </row>
    <row r="16" spans="1:6">
      <c r="A16" t="s">
        <v>73</v>
      </c>
      <c r="B16" s="8">
        <v>42358</v>
      </c>
      <c r="C16" t="s">
        <v>74</v>
      </c>
      <c r="D16" t="s">
        <v>75</v>
      </c>
      <c r="F16">
        <v>-5064</v>
      </c>
    </row>
    <row r="17" spans="1:6">
      <c r="A17" t="s">
        <v>65</v>
      </c>
      <c r="B17" s="8">
        <v>42361</v>
      </c>
      <c r="C17" t="s">
        <v>82</v>
      </c>
      <c r="D17" t="s">
        <v>67</v>
      </c>
      <c r="E17" t="s">
        <v>56</v>
      </c>
      <c r="F17">
        <v>361.08</v>
      </c>
    </row>
    <row r="18" spans="1:6">
      <c r="A18" t="s">
        <v>73</v>
      </c>
      <c r="B18" s="8">
        <v>42361</v>
      </c>
      <c r="C18" t="s">
        <v>83</v>
      </c>
      <c r="D18" t="s">
        <v>75</v>
      </c>
      <c r="F18">
        <v>-623</v>
      </c>
    </row>
    <row r="19" spans="1:6">
      <c r="A19" t="s">
        <v>73</v>
      </c>
      <c r="B19" s="8">
        <v>42366</v>
      </c>
      <c r="C19" t="s">
        <v>84</v>
      </c>
      <c r="D19" t="s">
        <v>75</v>
      </c>
      <c r="F19">
        <v>-205</v>
      </c>
    </row>
    <row r="20" spans="1:6">
      <c r="A20" t="s">
        <v>85</v>
      </c>
      <c r="B20" s="8">
        <v>42369</v>
      </c>
      <c r="C20" t="s">
        <v>55</v>
      </c>
      <c r="D20" t="s">
        <v>86</v>
      </c>
      <c r="E20" t="s">
        <v>55</v>
      </c>
      <c r="F20">
        <v>-14343.11</v>
      </c>
    </row>
    <row r="21" spans="1:6">
      <c r="A21" t="s">
        <v>85</v>
      </c>
      <c r="B21" s="8">
        <v>42369</v>
      </c>
      <c r="C21" t="s">
        <v>55</v>
      </c>
      <c r="D21" t="s">
        <v>87</v>
      </c>
      <c r="E21" t="s">
        <v>55</v>
      </c>
      <c r="F21">
        <v>90000</v>
      </c>
    </row>
    <row r="22" spans="1:6">
      <c r="A22" t="s">
        <v>85</v>
      </c>
      <c r="B22" s="8">
        <v>42369</v>
      </c>
      <c r="C22" t="s">
        <v>55</v>
      </c>
      <c r="D22" t="s">
        <v>88</v>
      </c>
      <c r="E22" t="s">
        <v>55</v>
      </c>
      <c r="F22">
        <v>20726</v>
      </c>
    </row>
    <row r="23" spans="1:6">
      <c r="A23" t="s">
        <v>85</v>
      </c>
      <c r="B23" s="8">
        <v>42369</v>
      </c>
      <c r="C23" t="s">
        <v>55</v>
      </c>
      <c r="D23" t="s">
        <v>89</v>
      </c>
      <c r="E23" t="s">
        <v>55</v>
      </c>
      <c r="F23">
        <v>-500</v>
      </c>
    </row>
    <row r="24" spans="1:6">
      <c r="A24" t="s">
        <v>85</v>
      </c>
      <c r="B24" s="8">
        <v>42369</v>
      </c>
      <c r="C24" t="s">
        <v>55</v>
      </c>
      <c r="D24" t="s">
        <v>90</v>
      </c>
      <c r="E24" t="s">
        <v>55</v>
      </c>
      <c r="F24">
        <v>-21000</v>
      </c>
    </row>
    <row r="25" spans="1:6">
      <c r="A25" t="s">
        <v>85</v>
      </c>
      <c r="B25" s="8">
        <v>42369</v>
      </c>
      <c r="C25" t="s">
        <v>55</v>
      </c>
      <c r="D25" t="s">
        <v>91</v>
      </c>
      <c r="E25" t="s">
        <v>55</v>
      </c>
      <c r="F25">
        <v>-296283</v>
      </c>
    </row>
    <row r="26" spans="1:6">
      <c r="A26" t="s">
        <v>85</v>
      </c>
      <c r="B26" s="8">
        <v>42369</v>
      </c>
      <c r="C26" t="s">
        <v>55</v>
      </c>
      <c r="D26" t="s">
        <v>71</v>
      </c>
      <c r="E26" t="s">
        <v>55</v>
      </c>
      <c r="F26">
        <v>27874.62</v>
      </c>
    </row>
    <row r="27" spans="1:6">
      <c r="A27" t="s">
        <v>85</v>
      </c>
      <c r="B27" s="8">
        <v>42369</v>
      </c>
      <c r="C27" t="s">
        <v>92</v>
      </c>
      <c r="D27" t="s">
        <v>93</v>
      </c>
      <c r="E27" t="s">
        <v>55</v>
      </c>
      <c r="F27">
        <v>450</v>
      </c>
    </row>
    <row r="28" spans="1:6">
      <c r="A28" t="s">
        <v>85</v>
      </c>
      <c r="B28" s="8">
        <v>42369</v>
      </c>
      <c r="C28" t="s">
        <v>94</v>
      </c>
      <c r="D28" t="s">
        <v>95</v>
      </c>
      <c r="E28" t="s">
        <v>55</v>
      </c>
      <c r="F28">
        <v>4050</v>
      </c>
    </row>
    <row r="29" spans="1:6">
      <c r="A29" t="s">
        <v>85</v>
      </c>
      <c r="B29" s="8">
        <v>42369</v>
      </c>
      <c r="C29" t="s">
        <v>55</v>
      </c>
      <c r="D29" t="s">
        <v>96</v>
      </c>
      <c r="E29" t="s">
        <v>55</v>
      </c>
      <c r="F29">
        <v>1720</v>
      </c>
    </row>
    <row r="30" spans="1:6">
      <c r="A30" t="s">
        <v>85</v>
      </c>
      <c r="B30" s="8">
        <v>42369</v>
      </c>
      <c r="C30" t="s">
        <v>55</v>
      </c>
      <c r="D30" t="s">
        <v>97</v>
      </c>
      <c r="E30" t="s">
        <v>55</v>
      </c>
      <c r="F30">
        <v>15300</v>
      </c>
    </row>
    <row r="31" spans="1:6">
      <c r="A31" t="s">
        <v>85</v>
      </c>
      <c r="B31" s="8">
        <v>42369</v>
      </c>
      <c r="C31" t="s">
        <v>55</v>
      </c>
      <c r="D31" t="s">
        <v>98</v>
      </c>
      <c r="E31" t="s">
        <v>55</v>
      </c>
      <c r="F31">
        <v>500</v>
      </c>
    </row>
    <row r="32" spans="1:6">
      <c r="A32" t="s">
        <v>85</v>
      </c>
      <c r="B32" s="8">
        <v>42369</v>
      </c>
      <c r="C32" t="s">
        <v>55</v>
      </c>
      <c r="D32" t="s">
        <v>99</v>
      </c>
      <c r="E32" t="s">
        <v>55</v>
      </c>
      <c r="F32">
        <v>25000</v>
      </c>
    </row>
    <row r="33" spans="1:6">
      <c r="A33" t="s">
        <v>85</v>
      </c>
      <c r="B33" s="8">
        <v>42369</v>
      </c>
      <c r="C33" t="s">
        <v>55</v>
      </c>
      <c r="D33" t="s">
        <v>99</v>
      </c>
      <c r="E33" t="s">
        <v>55</v>
      </c>
      <c r="F33">
        <v>60000</v>
      </c>
    </row>
    <row r="34" spans="1:6">
      <c r="A34" t="s">
        <v>85</v>
      </c>
      <c r="B34" s="8">
        <v>42369</v>
      </c>
      <c r="C34" t="s">
        <v>55</v>
      </c>
      <c r="D34" t="s">
        <v>99</v>
      </c>
      <c r="E34" t="s">
        <v>55</v>
      </c>
      <c r="F34">
        <v>1603</v>
      </c>
    </row>
    <row r="35" spans="1:6">
      <c r="A35" t="s">
        <v>100</v>
      </c>
      <c r="B35" s="8">
        <v>42369</v>
      </c>
      <c r="C35" t="s">
        <v>55</v>
      </c>
      <c r="D35" t="s">
        <v>99</v>
      </c>
      <c r="E35" t="s">
        <v>55</v>
      </c>
      <c r="F35">
        <v>-2180</v>
      </c>
    </row>
    <row r="36" spans="1:6">
      <c r="A36" t="s">
        <v>85</v>
      </c>
      <c r="B36" s="8">
        <v>42369</v>
      </c>
      <c r="C36" t="s">
        <v>55</v>
      </c>
      <c r="D36" t="s">
        <v>101</v>
      </c>
      <c r="E36" t="s">
        <v>55</v>
      </c>
      <c r="F36">
        <v>-1377</v>
      </c>
    </row>
    <row r="37" spans="1:6">
      <c r="A37" t="s">
        <v>85</v>
      </c>
      <c r="B37" s="8">
        <v>42369</v>
      </c>
      <c r="C37" t="s">
        <v>55</v>
      </c>
      <c r="D37" t="s">
        <v>102</v>
      </c>
      <c r="E37" t="s">
        <v>55</v>
      </c>
      <c r="F37">
        <v>-12362.89</v>
      </c>
    </row>
    <row r="38" spans="1:6">
      <c r="A38" t="s">
        <v>85</v>
      </c>
      <c r="B38" s="8">
        <v>42369</v>
      </c>
      <c r="C38" t="s">
        <v>55</v>
      </c>
      <c r="D38" t="s">
        <v>99</v>
      </c>
      <c r="E38" t="s">
        <v>55</v>
      </c>
      <c r="F38">
        <v>40203.879999999997</v>
      </c>
    </row>
    <row r="39" spans="1:6">
      <c r="A39" t="s">
        <v>85</v>
      </c>
      <c r="B39" s="8">
        <v>42369</v>
      </c>
      <c r="C39" t="s">
        <v>55</v>
      </c>
      <c r="D39" t="s">
        <v>103</v>
      </c>
      <c r="E39" t="s">
        <v>55</v>
      </c>
      <c r="F39">
        <v>78936.91</v>
      </c>
    </row>
    <row r="40" spans="1:6">
      <c r="A40" t="s">
        <v>85</v>
      </c>
      <c r="B40" s="8">
        <v>42369</v>
      </c>
      <c r="C40" t="s">
        <v>55</v>
      </c>
      <c r="D40" t="s">
        <v>99</v>
      </c>
      <c r="E40" t="s">
        <v>55</v>
      </c>
      <c r="F40">
        <v>18470.43</v>
      </c>
    </row>
    <row r="41" spans="1:6">
      <c r="A41" t="s">
        <v>85</v>
      </c>
      <c r="B41" s="8">
        <v>42369</v>
      </c>
      <c r="D41" t="s">
        <v>104</v>
      </c>
      <c r="F41">
        <v>23519.1</v>
      </c>
    </row>
    <row r="42" spans="1:6">
      <c r="A42" t="s">
        <v>85</v>
      </c>
      <c r="B42" s="8">
        <v>42369</v>
      </c>
      <c r="D42" t="s">
        <v>104</v>
      </c>
      <c r="F42">
        <v>2185.71</v>
      </c>
    </row>
    <row r="43" spans="1:6">
      <c r="A43" t="s">
        <v>85</v>
      </c>
      <c r="B43" s="8">
        <v>42370</v>
      </c>
      <c r="C43" t="s">
        <v>55</v>
      </c>
      <c r="D43" t="s">
        <v>95</v>
      </c>
      <c r="E43" t="s">
        <v>55</v>
      </c>
      <c r="F43">
        <v>-675</v>
      </c>
    </row>
    <row r="44" spans="1:6">
      <c r="A44" t="s">
        <v>73</v>
      </c>
      <c r="B44" s="8">
        <v>42370</v>
      </c>
      <c r="C44" t="s">
        <v>105</v>
      </c>
      <c r="D44" t="s">
        <v>75</v>
      </c>
      <c r="F44">
        <v>-435</v>
      </c>
    </row>
    <row r="45" spans="1:6">
      <c r="A45" t="s">
        <v>73</v>
      </c>
      <c r="B45" s="8">
        <v>42372</v>
      </c>
      <c r="C45" t="s">
        <v>106</v>
      </c>
      <c r="D45" t="s">
        <v>75</v>
      </c>
      <c r="F45">
        <v>-532.97</v>
      </c>
    </row>
    <row r="46" spans="1:6">
      <c r="A46" t="s">
        <v>73</v>
      </c>
      <c r="B46" s="8">
        <v>42379</v>
      </c>
      <c r="C46" t="s">
        <v>94</v>
      </c>
      <c r="D46" t="s">
        <v>75</v>
      </c>
      <c r="F46">
        <v>-712.56</v>
      </c>
    </row>
    <row r="47" spans="1:6">
      <c r="A47" t="s">
        <v>107</v>
      </c>
      <c r="B47" s="8">
        <v>42379</v>
      </c>
      <c r="C47" t="s">
        <v>68</v>
      </c>
      <c r="D47" t="s">
        <v>108</v>
      </c>
      <c r="F47">
        <v>14488.64</v>
      </c>
    </row>
    <row r="48" spans="1:6">
      <c r="A48" t="s">
        <v>109</v>
      </c>
      <c r="B48" s="8">
        <v>42380</v>
      </c>
      <c r="C48" t="s">
        <v>106</v>
      </c>
      <c r="D48" t="s">
        <v>71</v>
      </c>
      <c r="F48">
        <v>-532.97</v>
      </c>
    </row>
    <row r="49" spans="1:6">
      <c r="A49" t="s">
        <v>107</v>
      </c>
      <c r="B49" s="8">
        <v>42384</v>
      </c>
      <c r="C49" t="s">
        <v>66</v>
      </c>
      <c r="D49" t="s">
        <v>108</v>
      </c>
      <c r="F49">
        <v>431.95</v>
      </c>
    </row>
    <row r="50" spans="1:6">
      <c r="A50" t="s">
        <v>110</v>
      </c>
      <c r="B50" s="8">
        <v>42384</v>
      </c>
      <c r="C50" t="s">
        <v>74</v>
      </c>
      <c r="D50" t="s">
        <v>111</v>
      </c>
      <c r="F50">
        <v>-4050.98</v>
      </c>
    </row>
    <row r="51" spans="1:6">
      <c r="A51" t="s">
        <v>69</v>
      </c>
      <c r="B51" s="8">
        <v>42384</v>
      </c>
      <c r="C51" t="s">
        <v>112</v>
      </c>
      <c r="D51" t="s">
        <v>71</v>
      </c>
      <c r="F51">
        <v>-3495.82</v>
      </c>
    </row>
    <row r="52" spans="1:6">
      <c r="A52" t="s">
        <v>69</v>
      </c>
      <c r="B52" s="8">
        <v>42384</v>
      </c>
      <c r="C52" t="s">
        <v>113</v>
      </c>
      <c r="D52" t="s">
        <v>71</v>
      </c>
      <c r="F52">
        <v>-100</v>
      </c>
    </row>
    <row r="53" spans="1:6">
      <c r="A53" t="s">
        <v>69</v>
      </c>
      <c r="B53" s="8">
        <v>42384</v>
      </c>
      <c r="C53" t="s">
        <v>114</v>
      </c>
      <c r="D53" t="s">
        <v>71</v>
      </c>
      <c r="F53">
        <v>-208.09</v>
      </c>
    </row>
    <row r="54" spans="1:6">
      <c r="A54" t="s">
        <v>69</v>
      </c>
      <c r="B54" s="8">
        <v>42384</v>
      </c>
      <c r="C54" t="s">
        <v>115</v>
      </c>
      <c r="D54" t="s">
        <v>71</v>
      </c>
      <c r="F54">
        <v>-1214.31</v>
      </c>
    </row>
    <row r="55" spans="1:6">
      <c r="A55" t="s">
        <v>107</v>
      </c>
      <c r="B55" s="8">
        <v>42384</v>
      </c>
      <c r="C55" t="s">
        <v>72</v>
      </c>
      <c r="D55" t="s">
        <v>108</v>
      </c>
      <c r="F55">
        <v>1228.18</v>
      </c>
    </row>
    <row r="56" spans="1:6">
      <c r="A56" t="s">
        <v>116</v>
      </c>
      <c r="B56" s="8">
        <v>42384</v>
      </c>
      <c r="D56" t="s">
        <v>71</v>
      </c>
      <c r="F56">
        <v>1228.18</v>
      </c>
    </row>
    <row r="57" spans="1:6">
      <c r="A57" t="s">
        <v>69</v>
      </c>
      <c r="B57" s="8">
        <v>42384</v>
      </c>
      <c r="C57" t="s">
        <v>114</v>
      </c>
      <c r="D57" t="s">
        <v>71</v>
      </c>
      <c r="F57">
        <v>-308.33999999999997</v>
      </c>
    </row>
    <row r="58" spans="1:6">
      <c r="A58" t="s">
        <v>69</v>
      </c>
      <c r="B58" s="8">
        <v>42384</v>
      </c>
      <c r="C58" t="s">
        <v>117</v>
      </c>
      <c r="D58" t="s">
        <v>71</v>
      </c>
      <c r="F58">
        <v>-12362.89</v>
      </c>
    </row>
    <row r="59" spans="1:6">
      <c r="A59" t="s">
        <v>69</v>
      </c>
      <c r="B59" s="8">
        <v>42384</v>
      </c>
      <c r="C59" t="s">
        <v>118</v>
      </c>
      <c r="D59" t="s">
        <v>71</v>
      </c>
      <c r="F59">
        <v>-9521</v>
      </c>
    </row>
    <row r="60" spans="1:6">
      <c r="A60" t="s">
        <v>119</v>
      </c>
      <c r="B60" s="8">
        <v>42384</v>
      </c>
      <c r="C60" t="s">
        <v>114</v>
      </c>
      <c r="D60" t="s">
        <v>71</v>
      </c>
      <c r="F60">
        <v>-3146.88</v>
      </c>
    </row>
    <row r="61" spans="1:6">
      <c r="A61" t="s">
        <v>107</v>
      </c>
      <c r="B61" s="8">
        <v>42385</v>
      </c>
      <c r="C61" t="s">
        <v>82</v>
      </c>
      <c r="D61" t="s">
        <v>108</v>
      </c>
      <c r="F61">
        <v>361.08</v>
      </c>
    </row>
    <row r="62" spans="1:6">
      <c r="A62" t="s">
        <v>116</v>
      </c>
      <c r="B62" s="8">
        <v>42386</v>
      </c>
      <c r="D62" t="s">
        <v>71</v>
      </c>
      <c r="F62">
        <v>15281.67</v>
      </c>
    </row>
    <row r="63" spans="1:6">
      <c r="A63" t="s">
        <v>107</v>
      </c>
      <c r="B63" s="8">
        <v>42389</v>
      </c>
      <c r="C63" t="s">
        <v>78</v>
      </c>
      <c r="D63" t="s">
        <v>108</v>
      </c>
      <c r="F63">
        <v>6226.11</v>
      </c>
    </row>
    <row r="64" spans="1:6">
      <c r="A64" t="s">
        <v>107</v>
      </c>
      <c r="B64" s="8">
        <v>42389</v>
      </c>
      <c r="C64" t="s">
        <v>72</v>
      </c>
      <c r="D64" t="s">
        <v>108</v>
      </c>
      <c r="F64">
        <v>23583.14</v>
      </c>
    </row>
    <row r="65" spans="1:6">
      <c r="A65" t="s">
        <v>109</v>
      </c>
      <c r="B65" s="8">
        <v>42390</v>
      </c>
      <c r="C65" t="s">
        <v>94</v>
      </c>
      <c r="D65" t="s">
        <v>71</v>
      </c>
      <c r="F65">
        <v>-712.56</v>
      </c>
    </row>
    <row r="66" spans="1:6">
      <c r="A66" t="s">
        <v>107</v>
      </c>
      <c r="B66" s="8">
        <v>42394</v>
      </c>
      <c r="C66" t="s">
        <v>77</v>
      </c>
      <c r="D66" t="s">
        <v>108</v>
      </c>
      <c r="F66">
        <v>1665</v>
      </c>
    </row>
    <row r="67" spans="1:6">
      <c r="A67" t="s">
        <v>116</v>
      </c>
      <c r="B67" s="8">
        <v>42394</v>
      </c>
      <c r="D67" t="s">
        <v>71</v>
      </c>
      <c r="F67">
        <v>31474.25</v>
      </c>
    </row>
    <row r="68" spans="1:6">
      <c r="A68" t="s">
        <v>65</v>
      </c>
      <c r="B68" s="8">
        <v>42397</v>
      </c>
      <c r="C68" t="s">
        <v>120</v>
      </c>
      <c r="D68" t="s">
        <v>67</v>
      </c>
      <c r="E68" t="s">
        <v>56</v>
      </c>
      <c r="F68">
        <v>862</v>
      </c>
    </row>
    <row r="69" spans="1:6">
      <c r="A69" t="s">
        <v>69</v>
      </c>
      <c r="B69" s="8">
        <v>42400</v>
      </c>
      <c r="C69" t="s">
        <v>84</v>
      </c>
      <c r="D69" t="s">
        <v>71</v>
      </c>
      <c r="F69">
        <v>-24</v>
      </c>
    </row>
    <row r="70" spans="1:6">
      <c r="A70" t="s">
        <v>69</v>
      </c>
      <c r="B70" s="8">
        <v>42400</v>
      </c>
      <c r="C70" t="s">
        <v>121</v>
      </c>
      <c r="D70" t="s">
        <v>71</v>
      </c>
      <c r="F70">
        <v>-12.5</v>
      </c>
    </row>
    <row r="71" spans="1:6">
      <c r="A71" t="s">
        <v>73</v>
      </c>
      <c r="B71" s="8">
        <v>42400</v>
      </c>
      <c r="C71" t="s">
        <v>122</v>
      </c>
      <c r="D71" t="s">
        <v>75</v>
      </c>
      <c r="F71">
        <v>-2050</v>
      </c>
    </row>
    <row r="72" spans="1:6">
      <c r="A72" t="s">
        <v>65</v>
      </c>
      <c r="B72" s="8">
        <v>42400</v>
      </c>
      <c r="C72" t="s">
        <v>120</v>
      </c>
      <c r="D72" t="s">
        <v>67</v>
      </c>
      <c r="E72" t="s">
        <v>56</v>
      </c>
      <c r="F72">
        <v>24609.56</v>
      </c>
    </row>
    <row r="73" spans="1:6">
      <c r="A73" t="s">
        <v>109</v>
      </c>
      <c r="B73" s="8">
        <v>42400</v>
      </c>
      <c r="C73" t="s">
        <v>84</v>
      </c>
      <c r="D73" t="s">
        <v>71</v>
      </c>
      <c r="F73">
        <v>-205</v>
      </c>
    </row>
    <row r="74" spans="1:6">
      <c r="A74" t="s">
        <v>109</v>
      </c>
      <c r="B74" s="8">
        <v>42400</v>
      </c>
      <c r="C74" t="s">
        <v>80</v>
      </c>
      <c r="D74" t="s">
        <v>71</v>
      </c>
      <c r="F74">
        <v>-532</v>
      </c>
    </row>
    <row r="75" spans="1:6">
      <c r="A75" t="s">
        <v>109</v>
      </c>
      <c r="B75" s="8">
        <v>42400</v>
      </c>
      <c r="C75" t="s">
        <v>83</v>
      </c>
      <c r="D75" t="s">
        <v>71</v>
      </c>
      <c r="F75">
        <v>-623</v>
      </c>
    </row>
    <row r="76" spans="1:6">
      <c r="A76" t="s">
        <v>109</v>
      </c>
      <c r="B76" s="8">
        <v>42400</v>
      </c>
      <c r="C76" t="s">
        <v>74</v>
      </c>
      <c r="D76" t="s">
        <v>71</v>
      </c>
      <c r="F76">
        <v>-13759</v>
      </c>
    </row>
    <row r="77" spans="1:6">
      <c r="A77" t="s">
        <v>69</v>
      </c>
      <c r="B77" s="8">
        <v>42400</v>
      </c>
      <c r="C77" t="s">
        <v>123</v>
      </c>
      <c r="D77" t="s">
        <v>71</v>
      </c>
      <c r="F77">
        <v>-138</v>
      </c>
    </row>
    <row r="78" spans="1:6">
      <c r="A78" t="s">
        <v>69</v>
      </c>
      <c r="B78" s="8">
        <v>42400</v>
      </c>
      <c r="C78" t="s">
        <v>124</v>
      </c>
      <c r="D78" t="s">
        <v>71</v>
      </c>
      <c r="F78">
        <v>-218</v>
      </c>
    </row>
    <row r="79" spans="1:6">
      <c r="A79" t="s">
        <v>69</v>
      </c>
      <c r="B79" s="8">
        <v>42400</v>
      </c>
      <c r="C79" t="s">
        <v>125</v>
      </c>
      <c r="D79" t="s">
        <v>71</v>
      </c>
      <c r="F79">
        <v>-123.67</v>
      </c>
    </row>
    <row r="80" spans="1:6">
      <c r="A80" t="s">
        <v>69</v>
      </c>
      <c r="B80" s="8">
        <v>42400</v>
      </c>
      <c r="C80" t="s">
        <v>112</v>
      </c>
      <c r="D80" t="s">
        <v>71</v>
      </c>
      <c r="F80">
        <v>-2710.9</v>
      </c>
    </row>
    <row r="81" spans="1:6">
      <c r="A81" t="s">
        <v>85</v>
      </c>
      <c r="B81" s="8">
        <v>42401</v>
      </c>
      <c r="C81" t="s">
        <v>55</v>
      </c>
      <c r="D81" t="s">
        <v>95</v>
      </c>
      <c r="E81" t="s">
        <v>55</v>
      </c>
      <c r="F81">
        <v>-675</v>
      </c>
    </row>
    <row r="82" spans="1:6">
      <c r="A82" t="s">
        <v>107</v>
      </c>
      <c r="B82" s="8">
        <v>42402</v>
      </c>
      <c r="C82" t="s">
        <v>126</v>
      </c>
      <c r="D82" t="s">
        <v>108</v>
      </c>
      <c r="F82">
        <v>1040</v>
      </c>
    </row>
    <row r="83" spans="1:6">
      <c r="A83" t="s">
        <v>116</v>
      </c>
      <c r="B83" s="8">
        <v>42402</v>
      </c>
      <c r="D83" t="s">
        <v>71</v>
      </c>
      <c r="F83">
        <v>1040</v>
      </c>
    </row>
    <row r="84" spans="1:6">
      <c r="A84" t="s">
        <v>73</v>
      </c>
      <c r="B84" s="8">
        <v>42403</v>
      </c>
      <c r="C84" t="s">
        <v>106</v>
      </c>
      <c r="D84" t="s">
        <v>75</v>
      </c>
      <c r="F84">
        <v>-532.97</v>
      </c>
    </row>
    <row r="85" spans="1:6">
      <c r="A85" t="s">
        <v>107</v>
      </c>
      <c r="B85" s="8">
        <v>42408</v>
      </c>
      <c r="C85" t="s">
        <v>127</v>
      </c>
      <c r="D85" t="s">
        <v>108</v>
      </c>
      <c r="F85">
        <v>271.52999999999997</v>
      </c>
    </row>
    <row r="86" spans="1:6">
      <c r="A86" t="s">
        <v>116</v>
      </c>
      <c r="B86" s="8">
        <v>42409</v>
      </c>
      <c r="D86" t="s">
        <v>71</v>
      </c>
      <c r="F86">
        <v>271.52999999999997</v>
      </c>
    </row>
    <row r="87" spans="1:6">
      <c r="A87" t="s">
        <v>109</v>
      </c>
      <c r="B87" s="8">
        <v>42411</v>
      </c>
      <c r="C87" t="s">
        <v>106</v>
      </c>
      <c r="D87" t="s">
        <v>71</v>
      </c>
      <c r="F87">
        <v>-532.97</v>
      </c>
    </row>
    <row r="88" spans="1:6">
      <c r="A88" t="s">
        <v>69</v>
      </c>
      <c r="B88" s="8">
        <v>42415</v>
      </c>
      <c r="C88" t="s">
        <v>74</v>
      </c>
      <c r="D88" t="s">
        <v>71</v>
      </c>
      <c r="F88">
        <v>-268.39</v>
      </c>
    </row>
    <row r="89" spans="1:6">
      <c r="A89" t="s">
        <v>69</v>
      </c>
      <c r="B89" s="8">
        <v>42415</v>
      </c>
      <c r="C89" t="s">
        <v>118</v>
      </c>
      <c r="D89" t="s">
        <v>71</v>
      </c>
      <c r="F89">
        <v>-4050.98</v>
      </c>
    </row>
    <row r="90" spans="1:6">
      <c r="A90" t="s">
        <v>119</v>
      </c>
      <c r="B90" s="8">
        <v>42415</v>
      </c>
      <c r="C90" t="s">
        <v>114</v>
      </c>
      <c r="D90" t="s">
        <v>71</v>
      </c>
      <c r="F90">
        <v>-1466.32</v>
      </c>
    </row>
    <row r="91" spans="1:6">
      <c r="A91" t="s">
        <v>100</v>
      </c>
      <c r="B91" s="8">
        <v>42417</v>
      </c>
      <c r="C91" t="s">
        <v>128</v>
      </c>
      <c r="D91" t="s">
        <v>129</v>
      </c>
      <c r="E91" t="s">
        <v>56</v>
      </c>
      <c r="F91">
        <v>-720</v>
      </c>
    </row>
    <row r="92" spans="1:6">
      <c r="A92" t="s">
        <v>65</v>
      </c>
      <c r="B92" s="8">
        <v>42418</v>
      </c>
      <c r="C92" t="s">
        <v>128</v>
      </c>
      <c r="D92" t="s">
        <v>67</v>
      </c>
      <c r="E92" t="s">
        <v>56</v>
      </c>
      <c r="F92">
        <v>6278.8</v>
      </c>
    </row>
    <row r="93" spans="1:6">
      <c r="A93" t="s">
        <v>107</v>
      </c>
      <c r="B93" s="8">
        <v>42427</v>
      </c>
      <c r="C93" t="s">
        <v>120</v>
      </c>
      <c r="D93" t="s">
        <v>108</v>
      </c>
      <c r="F93">
        <v>25471.56</v>
      </c>
    </row>
    <row r="94" spans="1:6">
      <c r="A94" t="s">
        <v>110</v>
      </c>
      <c r="B94" s="8">
        <v>42428</v>
      </c>
      <c r="C94" t="s">
        <v>122</v>
      </c>
      <c r="D94" t="s">
        <v>102</v>
      </c>
      <c r="F94">
        <v>-1600</v>
      </c>
    </row>
    <row r="95" spans="1:6">
      <c r="A95" t="s">
        <v>116</v>
      </c>
      <c r="B95" s="8">
        <v>42428</v>
      </c>
      <c r="D95" t="s">
        <v>71</v>
      </c>
      <c r="F95">
        <v>25471.56</v>
      </c>
    </row>
    <row r="96" spans="1:6">
      <c r="A96" t="s">
        <v>109</v>
      </c>
      <c r="B96" s="8">
        <v>42428</v>
      </c>
      <c r="C96" t="s">
        <v>122</v>
      </c>
      <c r="D96" t="s">
        <v>71</v>
      </c>
      <c r="F96">
        <v>-2050</v>
      </c>
    </row>
    <row r="97" spans="1:6">
      <c r="A97" t="s">
        <v>69</v>
      </c>
      <c r="B97" s="8">
        <v>42428</v>
      </c>
      <c r="C97" t="s">
        <v>123</v>
      </c>
      <c r="D97" t="s">
        <v>71</v>
      </c>
      <c r="F97">
        <v>-142</v>
      </c>
    </row>
    <row r="98" spans="1:6">
      <c r="A98" t="s">
        <v>69</v>
      </c>
      <c r="B98" s="8">
        <v>42428</v>
      </c>
      <c r="C98" t="s">
        <v>124</v>
      </c>
      <c r="D98" t="s">
        <v>71</v>
      </c>
      <c r="F98">
        <v>-222</v>
      </c>
    </row>
    <row r="99" spans="1:6">
      <c r="A99" t="s">
        <v>69</v>
      </c>
      <c r="B99" s="8">
        <v>42428</v>
      </c>
      <c r="C99" t="s">
        <v>125</v>
      </c>
      <c r="D99" t="s">
        <v>71</v>
      </c>
      <c r="F99">
        <v>-125.89</v>
      </c>
    </row>
    <row r="100" spans="1:6">
      <c r="A100" t="s">
        <v>69</v>
      </c>
      <c r="B100" s="8">
        <v>42428</v>
      </c>
      <c r="C100" t="s">
        <v>84</v>
      </c>
      <c r="D100" t="s">
        <v>71</v>
      </c>
      <c r="F100">
        <v>-24</v>
      </c>
    </row>
    <row r="101" spans="1:6">
      <c r="A101" t="s">
        <v>69</v>
      </c>
      <c r="B101" s="8">
        <v>42428</v>
      </c>
      <c r="C101" t="s">
        <v>83</v>
      </c>
      <c r="D101" t="s">
        <v>71</v>
      </c>
      <c r="F101">
        <v>-80</v>
      </c>
    </row>
    <row r="102" spans="1:6">
      <c r="A102" t="s">
        <v>69</v>
      </c>
      <c r="B102" s="8">
        <v>42428</v>
      </c>
      <c r="C102" t="s">
        <v>121</v>
      </c>
      <c r="D102" t="s">
        <v>71</v>
      </c>
      <c r="F102">
        <v>-12.5</v>
      </c>
    </row>
    <row r="103" spans="1:6">
      <c r="A103" t="s">
        <v>69</v>
      </c>
      <c r="B103" s="8">
        <v>42428</v>
      </c>
      <c r="C103" t="s">
        <v>112</v>
      </c>
      <c r="D103" t="s">
        <v>71</v>
      </c>
      <c r="F103">
        <v>-2710.9</v>
      </c>
    </row>
    <row r="104" spans="1:6">
      <c r="A104" t="s">
        <v>85</v>
      </c>
      <c r="B104" s="8">
        <v>42430</v>
      </c>
      <c r="C104" t="s">
        <v>55</v>
      </c>
      <c r="D104" t="s">
        <v>95</v>
      </c>
      <c r="E104" t="s">
        <v>55</v>
      </c>
      <c r="F104">
        <v>-675</v>
      </c>
    </row>
    <row r="105" spans="1:6">
      <c r="A105" t="s">
        <v>73</v>
      </c>
      <c r="B105" s="8">
        <v>42430</v>
      </c>
      <c r="C105" t="s">
        <v>130</v>
      </c>
      <c r="D105" t="s">
        <v>75</v>
      </c>
      <c r="F105">
        <v>-714</v>
      </c>
    </row>
    <row r="106" spans="1:6">
      <c r="A106" t="s">
        <v>73</v>
      </c>
      <c r="B106" s="8">
        <v>42432</v>
      </c>
      <c r="C106" t="s">
        <v>106</v>
      </c>
      <c r="D106" t="s">
        <v>75</v>
      </c>
      <c r="F106">
        <v>-532.97</v>
      </c>
    </row>
    <row r="107" spans="1:6">
      <c r="A107" t="s">
        <v>109</v>
      </c>
      <c r="B107" s="8">
        <v>42440</v>
      </c>
      <c r="C107" t="s">
        <v>106</v>
      </c>
      <c r="D107" t="s">
        <v>71</v>
      </c>
      <c r="F107">
        <v>-532.97</v>
      </c>
    </row>
    <row r="108" spans="1:6">
      <c r="A108" t="s">
        <v>69</v>
      </c>
      <c r="B108" s="8">
        <v>42442</v>
      </c>
      <c r="C108" t="s">
        <v>122</v>
      </c>
      <c r="D108" t="s">
        <v>71</v>
      </c>
      <c r="F108">
        <v>-7500</v>
      </c>
    </row>
    <row r="109" spans="1:6">
      <c r="A109" t="s">
        <v>69</v>
      </c>
      <c r="B109" s="8">
        <v>42444</v>
      </c>
      <c r="C109" t="s">
        <v>117</v>
      </c>
      <c r="D109" t="s">
        <v>71</v>
      </c>
      <c r="F109">
        <v>-1600</v>
      </c>
    </row>
    <row r="110" spans="1:6">
      <c r="A110" t="s">
        <v>119</v>
      </c>
      <c r="B110" s="8">
        <v>42444</v>
      </c>
      <c r="C110" t="s">
        <v>114</v>
      </c>
      <c r="D110" t="s">
        <v>71</v>
      </c>
      <c r="F110">
        <v>-83.6</v>
      </c>
    </row>
    <row r="111" spans="1:6">
      <c r="A111" t="s">
        <v>107</v>
      </c>
      <c r="B111" s="8">
        <v>42446</v>
      </c>
      <c r="C111" t="s">
        <v>128</v>
      </c>
      <c r="D111" t="s">
        <v>108</v>
      </c>
      <c r="F111">
        <v>6278.8</v>
      </c>
    </row>
    <row r="112" spans="1:6">
      <c r="A112" t="s">
        <v>116</v>
      </c>
      <c r="B112" s="8">
        <v>42449</v>
      </c>
      <c r="D112" t="s">
        <v>71</v>
      </c>
      <c r="F112">
        <v>6278.8</v>
      </c>
    </row>
    <row r="113" spans="1:6">
      <c r="A113" t="s">
        <v>65</v>
      </c>
      <c r="B113" s="8">
        <v>42457</v>
      </c>
      <c r="C113" t="s">
        <v>131</v>
      </c>
      <c r="D113" t="s">
        <v>67</v>
      </c>
      <c r="E113" t="s">
        <v>56</v>
      </c>
      <c r="F113">
        <v>16500</v>
      </c>
    </row>
    <row r="114" spans="1:6">
      <c r="A114" t="s">
        <v>116</v>
      </c>
      <c r="B114" s="8">
        <v>42460</v>
      </c>
      <c r="D114" t="s">
        <v>132</v>
      </c>
      <c r="F114">
        <v>93.42</v>
      </c>
    </row>
    <row r="115" spans="1:6">
      <c r="A115" t="s">
        <v>109</v>
      </c>
      <c r="B115" s="8">
        <v>42460</v>
      </c>
      <c r="C115" t="s">
        <v>105</v>
      </c>
      <c r="D115" t="s">
        <v>71</v>
      </c>
      <c r="F115">
        <v>-435</v>
      </c>
    </row>
    <row r="116" spans="1:6">
      <c r="A116" t="s">
        <v>69</v>
      </c>
      <c r="B116" s="8">
        <v>42460</v>
      </c>
      <c r="C116" t="s">
        <v>123</v>
      </c>
      <c r="D116" t="s">
        <v>71</v>
      </c>
      <c r="F116">
        <v>-127</v>
      </c>
    </row>
    <row r="117" spans="1:6">
      <c r="A117" t="s">
        <v>69</v>
      </c>
      <c r="B117" s="8">
        <v>42460</v>
      </c>
      <c r="C117" t="s">
        <v>124</v>
      </c>
      <c r="D117" t="s">
        <v>71</v>
      </c>
      <c r="F117">
        <v>-232</v>
      </c>
    </row>
    <row r="118" spans="1:6">
      <c r="A118" t="s">
        <v>69</v>
      </c>
      <c r="B118" s="8">
        <v>42460</v>
      </c>
      <c r="C118" t="s">
        <v>133</v>
      </c>
      <c r="D118" t="s">
        <v>71</v>
      </c>
      <c r="F118">
        <v>-450</v>
      </c>
    </row>
    <row r="119" spans="1:6">
      <c r="A119" t="s">
        <v>69</v>
      </c>
      <c r="B119" s="8">
        <v>42460</v>
      </c>
      <c r="C119" t="s">
        <v>125</v>
      </c>
      <c r="D119" t="s">
        <v>71</v>
      </c>
      <c r="F119">
        <v>-389.2</v>
      </c>
    </row>
    <row r="120" spans="1:6">
      <c r="A120" t="s">
        <v>69</v>
      </c>
      <c r="B120" s="8">
        <v>42460</v>
      </c>
      <c r="C120" t="s">
        <v>84</v>
      </c>
      <c r="D120" t="s">
        <v>71</v>
      </c>
      <c r="F120">
        <v>-24</v>
      </c>
    </row>
    <row r="121" spans="1:6">
      <c r="A121" t="s">
        <v>69</v>
      </c>
      <c r="B121" s="8">
        <v>42460</v>
      </c>
      <c r="C121" t="s">
        <v>83</v>
      </c>
      <c r="D121" t="s">
        <v>71</v>
      </c>
      <c r="F121">
        <v>-80</v>
      </c>
    </row>
    <row r="122" spans="1:6">
      <c r="A122" t="s">
        <v>69</v>
      </c>
      <c r="B122" s="8">
        <v>42460</v>
      </c>
      <c r="C122" t="s">
        <v>121</v>
      </c>
      <c r="D122" t="s">
        <v>71</v>
      </c>
      <c r="F122">
        <v>-12.5</v>
      </c>
    </row>
    <row r="123" spans="1:6">
      <c r="A123" t="s">
        <v>69</v>
      </c>
      <c r="B123" s="8">
        <v>42460</v>
      </c>
      <c r="C123" t="s">
        <v>112</v>
      </c>
      <c r="D123" t="s">
        <v>71</v>
      </c>
      <c r="F123">
        <v>-2710.9</v>
      </c>
    </row>
    <row r="124" spans="1:6">
      <c r="A124" t="s">
        <v>85</v>
      </c>
      <c r="B124" s="8">
        <v>42461</v>
      </c>
      <c r="C124" t="s">
        <v>55</v>
      </c>
      <c r="D124" t="s">
        <v>95</v>
      </c>
      <c r="E124" t="s">
        <v>55</v>
      </c>
      <c r="F124">
        <v>-675</v>
      </c>
    </row>
    <row r="125" spans="1:6">
      <c r="A125" t="s">
        <v>73</v>
      </c>
      <c r="B125" s="8">
        <v>42463</v>
      </c>
      <c r="C125" t="s">
        <v>106</v>
      </c>
      <c r="D125" t="s">
        <v>75</v>
      </c>
      <c r="F125">
        <v>-532.97</v>
      </c>
    </row>
    <row r="126" spans="1:6">
      <c r="A126" t="s">
        <v>110</v>
      </c>
      <c r="B126" s="8">
        <v>42463</v>
      </c>
      <c r="C126" t="s">
        <v>122</v>
      </c>
      <c r="D126" t="s">
        <v>102</v>
      </c>
      <c r="F126">
        <v>-1400</v>
      </c>
    </row>
    <row r="127" spans="1:6">
      <c r="A127" t="s">
        <v>73</v>
      </c>
      <c r="B127" s="8">
        <v>42470</v>
      </c>
      <c r="C127" t="s">
        <v>94</v>
      </c>
      <c r="D127" t="s">
        <v>75</v>
      </c>
      <c r="F127">
        <v>-712.56</v>
      </c>
    </row>
    <row r="128" spans="1:6">
      <c r="A128" t="s">
        <v>109</v>
      </c>
      <c r="B128" s="8">
        <v>42472</v>
      </c>
      <c r="C128" t="s">
        <v>106</v>
      </c>
      <c r="D128" t="s">
        <v>71</v>
      </c>
      <c r="F128">
        <v>-532.97</v>
      </c>
    </row>
    <row r="129" spans="1:6">
      <c r="A129" t="s">
        <v>65</v>
      </c>
      <c r="B129" s="8">
        <v>42476</v>
      </c>
      <c r="C129" t="s">
        <v>134</v>
      </c>
      <c r="D129" t="s">
        <v>67</v>
      </c>
      <c r="E129" t="s">
        <v>54</v>
      </c>
      <c r="F129">
        <v>7991.52</v>
      </c>
    </row>
    <row r="130" spans="1:6">
      <c r="A130" t="s">
        <v>109</v>
      </c>
      <c r="B130" s="8">
        <v>42477</v>
      </c>
      <c r="C130" t="s">
        <v>130</v>
      </c>
      <c r="D130" t="s">
        <v>71</v>
      </c>
      <c r="F130">
        <v>-714</v>
      </c>
    </row>
    <row r="131" spans="1:6">
      <c r="A131" t="s">
        <v>107</v>
      </c>
      <c r="B131" s="8">
        <v>42477</v>
      </c>
      <c r="C131" t="s">
        <v>131</v>
      </c>
      <c r="D131" t="s">
        <v>108</v>
      </c>
      <c r="F131">
        <v>16500</v>
      </c>
    </row>
    <row r="132" spans="1:6">
      <c r="A132" t="s">
        <v>109</v>
      </c>
      <c r="B132" s="8">
        <v>42479</v>
      </c>
      <c r="C132" t="s">
        <v>94</v>
      </c>
      <c r="D132" t="s">
        <v>71</v>
      </c>
      <c r="F132">
        <v>0</v>
      </c>
    </row>
    <row r="133" spans="1:6">
      <c r="A133" t="s">
        <v>109</v>
      </c>
      <c r="B133" s="8">
        <v>42479</v>
      </c>
      <c r="C133" t="s">
        <v>94</v>
      </c>
      <c r="D133" t="s">
        <v>71</v>
      </c>
      <c r="F133">
        <v>-712.56</v>
      </c>
    </row>
    <row r="134" spans="1:6">
      <c r="A134" t="s">
        <v>116</v>
      </c>
      <c r="B134" s="8">
        <v>42480</v>
      </c>
      <c r="D134" t="s">
        <v>71</v>
      </c>
      <c r="F134">
        <v>16500</v>
      </c>
    </row>
    <row r="135" spans="1:6">
      <c r="A135" t="s">
        <v>69</v>
      </c>
      <c r="B135" s="8">
        <v>42490</v>
      </c>
      <c r="C135" t="s">
        <v>123</v>
      </c>
      <c r="D135" t="s">
        <v>71</v>
      </c>
      <c r="F135">
        <v>-162</v>
      </c>
    </row>
    <row r="136" spans="1:6">
      <c r="A136" t="s">
        <v>69</v>
      </c>
      <c r="B136" s="8">
        <v>42490</v>
      </c>
      <c r="C136" t="s">
        <v>124</v>
      </c>
      <c r="D136" t="s">
        <v>71</v>
      </c>
      <c r="F136">
        <v>-192</v>
      </c>
    </row>
    <row r="137" spans="1:6">
      <c r="A137" t="s">
        <v>69</v>
      </c>
      <c r="B137" s="8">
        <v>42490</v>
      </c>
      <c r="C137" t="s">
        <v>125</v>
      </c>
      <c r="D137" t="s">
        <v>71</v>
      </c>
      <c r="F137">
        <v>-120.93</v>
      </c>
    </row>
    <row r="138" spans="1:6">
      <c r="A138" t="s">
        <v>69</v>
      </c>
      <c r="B138" s="8">
        <v>42490</v>
      </c>
      <c r="C138" t="s">
        <v>84</v>
      </c>
      <c r="D138" t="s">
        <v>71</v>
      </c>
      <c r="F138">
        <v>-24</v>
      </c>
    </row>
    <row r="139" spans="1:6">
      <c r="A139" t="s">
        <v>69</v>
      </c>
      <c r="B139" s="8">
        <v>42490</v>
      </c>
      <c r="C139" t="s">
        <v>83</v>
      </c>
      <c r="D139" t="s">
        <v>71</v>
      </c>
      <c r="F139">
        <v>-80</v>
      </c>
    </row>
    <row r="140" spans="1:6">
      <c r="A140" t="s">
        <v>69</v>
      </c>
      <c r="B140" s="8">
        <v>42490</v>
      </c>
      <c r="C140" t="s">
        <v>121</v>
      </c>
      <c r="D140" t="s">
        <v>71</v>
      </c>
      <c r="F140">
        <v>-12.5</v>
      </c>
    </row>
    <row r="141" spans="1:6">
      <c r="A141" t="s">
        <v>69</v>
      </c>
      <c r="B141" s="8">
        <v>42490</v>
      </c>
      <c r="C141" t="s">
        <v>112</v>
      </c>
      <c r="D141" t="s">
        <v>71</v>
      </c>
      <c r="F141">
        <v>-2710.9</v>
      </c>
    </row>
    <row r="142" spans="1:6">
      <c r="A142" t="s">
        <v>85</v>
      </c>
      <c r="B142" s="8">
        <v>42491</v>
      </c>
      <c r="C142" t="s">
        <v>55</v>
      </c>
      <c r="D142" t="s">
        <v>95</v>
      </c>
      <c r="E142" t="s">
        <v>55</v>
      </c>
      <c r="F142">
        <v>-675</v>
      </c>
    </row>
    <row r="143" spans="1:6">
      <c r="A143" t="s">
        <v>69</v>
      </c>
      <c r="B143" s="8">
        <v>42491</v>
      </c>
      <c r="C143" t="s">
        <v>122</v>
      </c>
      <c r="D143" t="s">
        <v>71</v>
      </c>
      <c r="F143">
        <v>-7500</v>
      </c>
    </row>
    <row r="144" spans="1:6">
      <c r="A144" t="s">
        <v>73</v>
      </c>
      <c r="B144" s="8">
        <v>42493</v>
      </c>
      <c r="C144" t="s">
        <v>106</v>
      </c>
      <c r="D144" t="s">
        <v>75</v>
      </c>
      <c r="F144">
        <v>-532.97</v>
      </c>
    </row>
    <row r="145" spans="1:6">
      <c r="A145" t="s">
        <v>109</v>
      </c>
      <c r="B145" s="8">
        <v>42503</v>
      </c>
      <c r="C145" t="s">
        <v>106</v>
      </c>
      <c r="D145" t="s">
        <v>71</v>
      </c>
      <c r="F145">
        <v>-532.97</v>
      </c>
    </row>
    <row r="146" spans="1:6">
      <c r="A146" t="s">
        <v>65</v>
      </c>
      <c r="B146" s="8">
        <v>42504</v>
      </c>
      <c r="C146" t="s">
        <v>135</v>
      </c>
      <c r="D146" t="s">
        <v>67</v>
      </c>
      <c r="E146" t="s">
        <v>56</v>
      </c>
      <c r="F146">
        <v>16500</v>
      </c>
    </row>
    <row r="147" spans="1:6">
      <c r="A147" t="s">
        <v>69</v>
      </c>
      <c r="B147" s="8">
        <v>42505</v>
      </c>
      <c r="C147" t="s">
        <v>74</v>
      </c>
      <c r="D147" t="s">
        <v>71</v>
      </c>
      <c r="F147">
        <v>-950.23</v>
      </c>
    </row>
    <row r="148" spans="1:6">
      <c r="A148" t="s">
        <v>69</v>
      </c>
      <c r="B148" s="8">
        <v>42505</v>
      </c>
      <c r="C148" t="s">
        <v>117</v>
      </c>
      <c r="D148" t="s">
        <v>71</v>
      </c>
      <c r="F148">
        <v>-1400</v>
      </c>
    </row>
    <row r="149" spans="1:6">
      <c r="A149" t="s">
        <v>119</v>
      </c>
      <c r="B149" s="8">
        <v>42505</v>
      </c>
      <c r="C149" t="s">
        <v>114</v>
      </c>
      <c r="D149" t="s">
        <v>71</v>
      </c>
      <c r="F149">
        <v>-318.02</v>
      </c>
    </row>
    <row r="150" spans="1:6">
      <c r="A150" t="s">
        <v>107</v>
      </c>
      <c r="B150" s="8">
        <v>42520</v>
      </c>
      <c r="C150" t="s">
        <v>135</v>
      </c>
      <c r="D150" t="s">
        <v>108</v>
      </c>
      <c r="F150">
        <v>16500</v>
      </c>
    </row>
    <row r="151" spans="1:6">
      <c r="A151" t="s">
        <v>116</v>
      </c>
      <c r="B151" s="8">
        <v>42521</v>
      </c>
      <c r="D151" t="s">
        <v>71</v>
      </c>
      <c r="F151">
        <v>16500</v>
      </c>
    </row>
    <row r="152" spans="1:6">
      <c r="A152" t="s">
        <v>69</v>
      </c>
      <c r="B152" s="8">
        <v>42521</v>
      </c>
      <c r="C152" t="s">
        <v>123</v>
      </c>
      <c r="D152" t="s">
        <v>71</v>
      </c>
      <c r="F152">
        <v>-143</v>
      </c>
    </row>
    <row r="153" spans="1:6">
      <c r="A153" t="s">
        <v>69</v>
      </c>
      <c r="B153" s="8">
        <v>42521</v>
      </c>
      <c r="C153" t="s">
        <v>124</v>
      </c>
      <c r="D153" t="s">
        <v>71</v>
      </c>
      <c r="F153">
        <v>-232</v>
      </c>
    </row>
    <row r="154" spans="1:6">
      <c r="A154" t="s">
        <v>69</v>
      </c>
      <c r="B154" s="8">
        <v>42521</v>
      </c>
      <c r="C154" t="s">
        <v>125</v>
      </c>
      <c r="D154" t="s">
        <v>71</v>
      </c>
      <c r="F154">
        <v>-128.03</v>
      </c>
    </row>
    <row r="155" spans="1:6">
      <c r="A155" t="s">
        <v>69</v>
      </c>
      <c r="B155" s="8">
        <v>42521</v>
      </c>
      <c r="C155" t="s">
        <v>84</v>
      </c>
      <c r="D155" t="s">
        <v>71</v>
      </c>
      <c r="F155">
        <v>-24</v>
      </c>
    </row>
    <row r="156" spans="1:6">
      <c r="A156" t="s">
        <v>69</v>
      </c>
      <c r="B156" s="8">
        <v>42521</v>
      </c>
      <c r="C156" t="s">
        <v>83</v>
      </c>
      <c r="D156" t="s">
        <v>71</v>
      </c>
      <c r="F156">
        <v>-80</v>
      </c>
    </row>
    <row r="157" spans="1:6">
      <c r="A157" t="s">
        <v>69</v>
      </c>
      <c r="B157" s="8">
        <v>42521</v>
      </c>
      <c r="C157" t="s">
        <v>121</v>
      </c>
      <c r="D157" t="s">
        <v>71</v>
      </c>
      <c r="F157">
        <v>-12.5</v>
      </c>
    </row>
    <row r="158" spans="1:6">
      <c r="A158" t="s">
        <v>69</v>
      </c>
      <c r="B158" s="8">
        <v>42521</v>
      </c>
      <c r="C158" t="s">
        <v>112</v>
      </c>
      <c r="D158" t="s">
        <v>71</v>
      </c>
      <c r="F158">
        <v>-2710.9</v>
      </c>
    </row>
    <row r="159" spans="1:6">
      <c r="A159" t="s">
        <v>85</v>
      </c>
      <c r="B159" s="8">
        <v>42522</v>
      </c>
      <c r="C159" t="s">
        <v>55</v>
      </c>
      <c r="D159" t="s">
        <v>95</v>
      </c>
      <c r="E159" t="s">
        <v>55</v>
      </c>
      <c r="F159">
        <v>-675</v>
      </c>
    </row>
    <row r="160" spans="1:6">
      <c r="A160" t="s">
        <v>73</v>
      </c>
      <c r="B160" s="8">
        <v>42524</v>
      </c>
      <c r="C160" t="s">
        <v>106</v>
      </c>
      <c r="D160" t="s">
        <v>75</v>
      </c>
      <c r="F160">
        <v>-532.97</v>
      </c>
    </row>
    <row r="161" spans="1:6">
      <c r="A161" t="s">
        <v>69</v>
      </c>
      <c r="B161" s="8">
        <v>42527</v>
      </c>
      <c r="C161" t="s">
        <v>122</v>
      </c>
      <c r="D161" t="s">
        <v>71</v>
      </c>
      <c r="F161">
        <v>-5275</v>
      </c>
    </row>
    <row r="162" spans="1:6">
      <c r="A162" t="s">
        <v>109</v>
      </c>
      <c r="B162" s="8">
        <v>42531</v>
      </c>
      <c r="C162" t="s">
        <v>106</v>
      </c>
      <c r="D162" t="s">
        <v>71</v>
      </c>
      <c r="F162">
        <v>-532.97</v>
      </c>
    </row>
    <row r="163" spans="1:6">
      <c r="A163" t="s">
        <v>73</v>
      </c>
      <c r="B163" s="8">
        <v>42537</v>
      </c>
      <c r="C163" t="s">
        <v>94</v>
      </c>
      <c r="D163" t="s">
        <v>75</v>
      </c>
      <c r="F163">
        <v>-4050</v>
      </c>
    </row>
    <row r="164" spans="1:6">
      <c r="A164" t="s">
        <v>69</v>
      </c>
      <c r="B164" s="8">
        <v>42537</v>
      </c>
      <c r="C164" t="s">
        <v>94</v>
      </c>
      <c r="D164" t="s">
        <v>71</v>
      </c>
      <c r="F164">
        <v>-1786</v>
      </c>
    </row>
    <row r="165" spans="1:6">
      <c r="A165" t="s">
        <v>65</v>
      </c>
      <c r="B165" s="8">
        <v>42537</v>
      </c>
      <c r="C165" t="s">
        <v>136</v>
      </c>
      <c r="D165" t="s">
        <v>67</v>
      </c>
      <c r="E165" t="s">
        <v>56</v>
      </c>
      <c r="F165">
        <v>11605</v>
      </c>
    </row>
    <row r="166" spans="1:6">
      <c r="A166" t="s">
        <v>69</v>
      </c>
      <c r="B166" s="8">
        <v>42551</v>
      </c>
      <c r="C166" t="s">
        <v>123</v>
      </c>
      <c r="D166" t="s">
        <v>71</v>
      </c>
      <c r="F166">
        <v>-157</v>
      </c>
    </row>
    <row r="167" spans="1:6">
      <c r="A167" t="s">
        <v>69</v>
      </c>
      <c r="B167" s="8">
        <v>42551</v>
      </c>
      <c r="C167" t="s">
        <v>124</v>
      </c>
      <c r="D167" t="s">
        <v>71</v>
      </c>
      <c r="F167">
        <v>-186</v>
      </c>
    </row>
    <row r="168" spans="1:6">
      <c r="A168" t="s">
        <v>69</v>
      </c>
      <c r="B168" s="8">
        <v>42551</v>
      </c>
      <c r="C168" t="s">
        <v>133</v>
      </c>
      <c r="D168" t="s">
        <v>71</v>
      </c>
      <c r="F168">
        <v>-450</v>
      </c>
    </row>
    <row r="169" spans="1:6">
      <c r="A169" t="s">
        <v>69</v>
      </c>
      <c r="B169" s="8">
        <v>42551</v>
      </c>
      <c r="C169" t="s">
        <v>125</v>
      </c>
      <c r="D169" t="s">
        <v>71</v>
      </c>
      <c r="F169">
        <v>-135.02000000000001</v>
      </c>
    </row>
    <row r="170" spans="1:6">
      <c r="A170" t="s">
        <v>69</v>
      </c>
      <c r="B170" s="8">
        <v>42551</v>
      </c>
      <c r="C170" t="s">
        <v>84</v>
      </c>
      <c r="D170" t="s">
        <v>71</v>
      </c>
      <c r="F170">
        <v>-24</v>
      </c>
    </row>
    <row r="171" spans="1:6">
      <c r="A171" t="s">
        <v>116</v>
      </c>
      <c r="B171" s="8">
        <v>42551</v>
      </c>
      <c r="D171" t="s">
        <v>132</v>
      </c>
      <c r="F171">
        <v>29.3</v>
      </c>
    </row>
    <row r="172" spans="1:6">
      <c r="A172" t="s">
        <v>69</v>
      </c>
      <c r="B172" s="8">
        <v>42551</v>
      </c>
      <c r="C172" t="s">
        <v>83</v>
      </c>
      <c r="D172" t="s">
        <v>71</v>
      </c>
      <c r="F172">
        <v>-80</v>
      </c>
    </row>
    <row r="173" spans="1:6">
      <c r="A173" t="s">
        <v>69</v>
      </c>
      <c r="B173" s="8">
        <v>42551</v>
      </c>
      <c r="C173" t="s">
        <v>121</v>
      </c>
      <c r="D173" t="s">
        <v>71</v>
      </c>
      <c r="F173">
        <v>-12.5</v>
      </c>
    </row>
    <row r="174" spans="1:6">
      <c r="A174" t="s">
        <v>69</v>
      </c>
      <c r="B174" s="8">
        <v>42551</v>
      </c>
      <c r="C174" t="s">
        <v>112</v>
      </c>
      <c r="D174" t="s">
        <v>71</v>
      </c>
      <c r="F174">
        <v>-2710.9</v>
      </c>
    </row>
    <row r="175" spans="1:6">
      <c r="A175" t="s">
        <v>85</v>
      </c>
      <c r="B175" s="8">
        <v>42552</v>
      </c>
      <c r="C175" t="s">
        <v>55</v>
      </c>
      <c r="D175" t="s">
        <v>95</v>
      </c>
      <c r="E175" t="s">
        <v>55</v>
      </c>
      <c r="F175">
        <v>-675</v>
      </c>
    </row>
    <row r="176" spans="1:6">
      <c r="A176" t="s">
        <v>73</v>
      </c>
      <c r="B176" s="8">
        <v>42554</v>
      </c>
      <c r="C176" t="s">
        <v>106</v>
      </c>
      <c r="D176" t="s">
        <v>75</v>
      </c>
      <c r="F176">
        <v>-532.97</v>
      </c>
    </row>
    <row r="177" spans="1:6">
      <c r="A177" t="s">
        <v>73</v>
      </c>
      <c r="B177" s="8">
        <v>42561</v>
      </c>
      <c r="C177" t="s">
        <v>94</v>
      </c>
      <c r="D177" t="s">
        <v>75</v>
      </c>
      <c r="F177">
        <v>-712.56</v>
      </c>
    </row>
    <row r="178" spans="1:6">
      <c r="A178" t="s">
        <v>109</v>
      </c>
      <c r="B178" s="8">
        <v>42562</v>
      </c>
      <c r="C178" t="s">
        <v>106</v>
      </c>
      <c r="D178" t="s">
        <v>71</v>
      </c>
      <c r="F178">
        <v>-532.97</v>
      </c>
    </row>
    <row r="179" spans="1:6">
      <c r="A179" t="s">
        <v>73</v>
      </c>
      <c r="B179" s="8">
        <v>42566</v>
      </c>
      <c r="C179" t="s">
        <v>137</v>
      </c>
      <c r="D179" t="s">
        <v>75</v>
      </c>
      <c r="F179">
        <v>-2080</v>
      </c>
    </row>
    <row r="180" spans="1:6">
      <c r="A180" t="s">
        <v>73</v>
      </c>
      <c r="B180" s="8">
        <v>42566</v>
      </c>
      <c r="C180" t="s">
        <v>138</v>
      </c>
      <c r="D180" t="s">
        <v>75</v>
      </c>
      <c r="F180">
        <v>-234</v>
      </c>
    </row>
    <row r="181" spans="1:6">
      <c r="A181" t="s">
        <v>73</v>
      </c>
      <c r="B181" s="8">
        <v>42566</v>
      </c>
      <c r="C181" t="s">
        <v>139</v>
      </c>
      <c r="D181" t="s">
        <v>75</v>
      </c>
      <c r="F181">
        <v>-225</v>
      </c>
    </row>
    <row r="182" spans="1:6">
      <c r="A182" t="s">
        <v>73</v>
      </c>
      <c r="B182" s="8">
        <v>42566</v>
      </c>
      <c r="C182" t="s">
        <v>140</v>
      </c>
      <c r="D182" t="s">
        <v>75</v>
      </c>
      <c r="F182">
        <v>-144.75</v>
      </c>
    </row>
    <row r="183" spans="1:6">
      <c r="A183" t="s">
        <v>109</v>
      </c>
      <c r="B183" s="8">
        <v>42570</v>
      </c>
      <c r="C183" t="s">
        <v>94</v>
      </c>
      <c r="D183" t="s">
        <v>71</v>
      </c>
      <c r="F183">
        <v>-712.56</v>
      </c>
    </row>
    <row r="184" spans="1:6">
      <c r="A184" t="s">
        <v>65</v>
      </c>
      <c r="B184" s="8">
        <v>42571</v>
      </c>
      <c r="C184" t="s">
        <v>141</v>
      </c>
      <c r="D184" t="s">
        <v>67</v>
      </c>
      <c r="E184" t="s">
        <v>54</v>
      </c>
      <c r="F184">
        <v>5516.05</v>
      </c>
    </row>
    <row r="185" spans="1:6">
      <c r="A185" t="s">
        <v>69</v>
      </c>
      <c r="B185" s="8">
        <v>42574</v>
      </c>
      <c r="C185" t="s">
        <v>74</v>
      </c>
      <c r="D185" t="s">
        <v>71</v>
      </c>
      <c r="F185">
        <v>-239.29</v>
      </c>
    </row>
    <row r="186" spans="1:6">
      <c r="A186" t="s">
        <v>85</v>
      </c>
      <c r="B186" s="8">
        <v>42582</v>
      </c>
      <c r="C186" t="s">
        <v>55</v>
      </c>
      <c r="D186" t="s">
        <v>142</v>
      </c>
      <c r="E186" t="s">
        <v>55</v>
      </c>
      <c r="F186">
        <v>148.83000000000001</v>
      </c>
    </row>
    <row r="187" spans="1:6">
      <c r="A187" t="s">
        <v>69</v>
      </c>
      <c r="B187" s="8">
        <v>42582</v>
      </c>
      <c r="C187" t="s">
        <v>123</v>
      </c>
      <c r="D187" t="s">
        <v>71</v>
      </c>
      <c r="F187">
        <v>-126</v>
      </c>
    </row>
    <row r="188" spans="1:6">
      <c r="A188" t="s">
        <v>69</v>
      </c>
      <c r="B188" s="8">
        <v>42582</v>
      </c>
      <c r="C188" t="s">
        <v>124</v>
      </c>
      <c r="D188" t="s">
        <v>71</v>
      </c>
      <c r="F188">
        <v>-126</v>
      </c>
    </row>
    <row r="189" spans="1:6">
      <c r="A189" t="s">
        <v>69</v>
      </c>
      <c r="B189" s="8">
        <v>42582</v>
      </c>
      <c r="C189" t="s">
        <v>125</v>
      </c>
      <c r="D189" t="s">
        <v>71</v>
      </c>
      <c r="F189">
        <v>-128.03</v>
      </c>
    </row>
    <row r="190" spans="1:6">
      <c r="A190" t="s">
        <v>69</v>
      </c>
      <c r="B190" s="8">
        <v>42582</v>
      </c>
      <c r="C190" t="s">
        <v>84</v>
      </c>
      <c r="D190" t="s">
        <v>71</v>
      </c>
      <c r="F190">
        <v>-24</v>
      </c>
    </row>
    <row r="191" spans="1:6">
      <c r="A191" t="s">
        <v>69</v>
      </c>
      <c r="B191" s="8">
        <v>42582</v>
      </c>
      <c r="C191" t="s">
        <v>83</v>
      </c>
      <c r="D191" t="s">
        <v>71</v>
      </c>
      <c r="F191">
        <v>-80</v>
      </c>
    </row>
    <row r="192" spans="1:6">
      <c r="A192" t="s">
        <v>69</v>
      </c>
      <c r="B192" s="8">
        <v>42582</v>
      </c>
      <c r="C192" t="s">
        <v>121</v>
      </c>
      <c r="D192" t="s">
        <v>71</v>
      </c>
      <c r="F192">
        <v>-12.5</v>
      </c>
    </row>
    <row r="193" spans="1:6">
      <c r="A193" t="s">
        <v>69</v>
      </c>
      <c r="B193" s="8">
        <v>42582</v>
      </c>
      <c r="C193" t="s">
        <v>112</v>
      </c>
      <c r="D193" t="s">
        <v>71</v>
      </c>
      <c r="F193">
        <v>-2710.9</v>
      </c>
    </row>
    <row r="194" spans="1:6">
      <c r="A194" t="s">
        <v>85</v>
      </c>
      <c r="B194" s="8">
        <v>42583</v>
      </c>
      <c r="C194" t="s">
        <v>55</v>
      </c>
      <c r="D194" t="s">
        <v>95</v>
      </c>
      <c r="E194" t="s">
        <v>55</v>
      </c>
      <c r="F194">
        <v>-675</v>
      </c>
    </row>
    <row r="195" spans="1:6">
      <c r="A195" t="s">
        <v>73</v>
      </c>
      <c r="B195" s="8">
        <v>42585</v>
      </c>
      <c r="C195" t="s">
        <v>106</v>
      </c>
      <c r="D195" t="s">
        <v>75</v>
      </c>
      <c r="F195">
        <v>-532.97</v>
      </c>
    </row>
    <row r="196" spans="1:6">
      <c r="A196" t="s">
        <v>109</v>
      </c>
      <c r="B196" s="8">
        <v>42587</v>
      </c>
      <c r="C196" t="s">
        <v>139</v>
      </c>
      <c r="D196" t="s">
        <v>71</v>
      </c>
      <c r="F196">
        <v>-225</v>
      </c>
    </row>
    <row r="197" spans="1:6">
      <c r="A197" t="s">
        <v>109</v>
      </c>
      <c r="B197" s="8">
        <v>42587</v>
      </c>
      <c r="C197" t="s">
        <v>140</v>
      </c>
      <c r="D197" t="s">
        <v>71</v>
      </c>
      <c r="F197">
        <v>-144.75</v>
      </c>
    </row>
    <row r="198" spans="1:6">
      <c r="A198" t="s">
        <v>109</v>
      </c>
      <c r="B198" s="8">
        <v>42587</v>
      </c>
      <c r="C198" t="s">
        <v>137</v>
      </c>
      <c r="D198" t="s">
        <v>71</v>
      </c>
      <c r="F198">
        <v>-2080</v>
      </c>
    </row>
    <row r="199" spans="1:6">
      <c r="A199" t="s">
        <v>109</v>
      </c>
      <c r="B199" s="8">
        <v>42587</v>
      </c>
      <c r="C199" t="s">
        <v>138</v>
      </c>
      <c r="D199" t="s">
        <v>71</v>
      </c>
      <c r="F199">
        <v>-234</v>
      </c>
    </row>
    <row r="200" spans="1:6">
      <c r="A200" t="s">
        <v>69</v>
      </c>
      <c r="B200" s="8">
        <v>42587</v>
      </c>
      <c r="C200" t="s">
        <v>139</v>
      </c>
      <c r="D200" t="s">
        <v>71</v>
      </c>
      <c r="F200">
        <v>0</v>
      </c>
    </row>
    <row r="201" spans="1:6">
      <c r="A201" t="s">
        <v>69</v>
      </c>
      <c r="B201" s="8">
        <v>42587</v>
      </c>
      <c r="C201" t="s">
        <v>139</v>
      </c>
      <c r="D201" t="s">
        <v>71</v>
      </c>
      <c r="F201">
        <v>0</v>
      </c>
    </row>
    <row r="202" spans="1:6">
      <c r="A202" t="s">
        <v>69</v>
      </c>
      <c r="B202" s="8">
        <v>42587</v>
      </c>
      <c r="C202" t="s">
        <v>122</v>
      </c>
      <c r="D202" t="s">
        <v>71</v>
      </c>
      <c r="F202">
        <v>-14625</v>
      </c>
    </row>
    <row r="203" spans="1:6">
      <c r="A203" t="s">
        <v>109</v>
      </c>
      <c r="B203" s="8">
        <v>42594</v>
      </c>
      <c r="C203" t="s">
        <v>106</v>
      </c>
      <c r="D203" t="s">
        <v>71</v>
      </c>
      <c r="F203">
        <v>-532.97</v>
      </c>
    </row>
    <row r="204" spans="1:6">
      <c r="A204" t="s">
        <v>73</v>
      </c>
      <c r="B204" s="8">
        <v>42597</v>
      </c>
      <c r="C204" t="s">
        <v>143</v>
      </c>
      <c r="D204" t="s">
        <v>75</v>
      </c>
      <c r="F204">
        <v>-429.87</v>
      </c>
    </row>
    <row r="205" spans="1:6">
      <c r="A205" t="s">
        <v>110</v>
      </c>
      <c r="B205" s="8">
        <v>42597</v>
      </c>
      <c r="C205" t="s">
        <v>74</v>
      </c>
      <c r="D205" t="s">
        <v>111</v>
      </c>
      <c r="F205">
        <v>-2340</v>
      </c>
    </row>
    <row r="206" spans="1:6">
      <c r="A206" t="s">
        <v>119</v>
      </c>
      <c r="B206" s="8">
        <v>42597</v>
      </c>
      <c r="C206" t="s">
        <v>139</v>
      </c>
      <c r="D206" t="s">
        <v>71</v>
      </c>
      <c r="F206">
        <v>-6.02</v>
      </c>
    </row>
    <row r="207" spans="1:6">
      <c r="A207" t="s">
        <v>119</v>
      </c>
      <c r="B207" s="8">
        <v>42597</v>
      </c>
      <c r="C207" t="s">
        <v>114</v>
      </c>
      <c r="D207" t="s">
        <v>71</v>
      </c>
      <c r="F207">
        <v>-155.47</v>
      </c>
    </row>
    <row r="208" spans="1:6">
      <c r="A208" t="s">
        <v>65</v>
      </c>
      <c r="B208" s="8">
        <v>42602</v>
      </c>
      <c r="C208" t="s">
        <v>144</v>
      </c>
      <c r="D208" t="s">
        <v>67</v>
      </c>
      <c r="E208" t="s">
        <v>54</v>
      </c>
      <c r="F208">
        <v>36575</v>
      </c>
    </row>
    <row r="209" spans="1:6">
      <c r="A209" t="s">
        <v>73</v>
      </c>
      <c r="B209" s="8">
        <v>42608</v>
      </c>
      <c r="C209" t="s">
        <v>145</v>
      </c>
      <c r="D209" t="s">
        <v>75</v>
      </c>
      <c r="F209">
        <v>-1500</v>
      </c>
    </row>
    <row r="210" spans="1:6">
      <c r="A210" t="s">
        <v>107</v>
      </c>
      <c r="B210" s="8">
        <v>42611</v>
      </c>
      <c r="C210" t="s">
        <v>144</v>
      </c>
      <c r="D210" t="s">
        <v>108</v>
      </c>
      <c r="F210">
        <v>36575</v>
      </c>
    </row>
    <row r="211" spans="1:6">
      <c r="A211" t="s">
        <v>116</v>
      </c>
      <c r="B211" s="8">
        <v>42611</v>
      </c>
      <c r="D211" t="s">
        <v>71</v>
      </c>
      <c r="F211">
        <v>36575</v>
      </c>
    </row>
    <row r="212" spans="1:6">
      <c r="A212" t="s">
        <v>85</v>
      </c>
      <c r="B212" s="8">
        <v>42613</v>
      </c>
      <c r="C212" t="s">
        <v>55</v>
      </c>
      <c r="D212" t="s">
        <v>142</v>
      </c>
      <c r="E212" t="s">
        <v>55</v>
      </c>
      <c r="F212">
        <v>148.83000000000001</v>
      </c>
    </row>
    <row r="213" spans="1:6">
      <c r="A213" t="s">
        <v>69</v>
      </c>
      <c r="B213" s="8">
        <v>42613</v>
      </c>
      <c r="C213" t="s">
        <v>123</v>
      </c>
      <c r="D213" t="s">
        <v>71</v>
      </c>
      <c r="F213">
        <v>-136</v>
      </c>
    </row>
    <row r="214" spans="1:6">
      <c r="A214" t="s">
        <v>69</v>
      </c>
      <c r="B214" s="8">
        <v>42613</v>
      </c>
      <c r="C214" t="s">
        <v>124</v>
      </c>
      <c r="D214" t="s">
        <v>71</v>
      </c>
      <c r="F214">
        <v>-240</v>
      </c>
    </row>
    <row r="215" spans="1:6">
      <c r="A215" t="s">
        <v>69</v>
      </c>
      <c r="B215" s="8">
        <v>42613</v>
      </c>
      <c r="C215" t="s">
        <v>125</v>
      </c>
      <c r="D215" t="s">
        <v>71</v>
      </c>
      <c r="F215">
        <v>-118.03</v>
      </c>
    </row>
    <row r="216" spans="1:6">
      <c r="A216" t="s">
        <v>69</v>
      </c>
      <c r="B216" s="8">
        <v>42613</v>
      </c>
      <c r="C216" t="s">
        <v>84</v>
      </c>
      <c r="D216" t="s">
        <v>71</v>
      </c>
      <c r="F216">
        <v>-24</v>
      </c>
    </row>
    <row r="217" spans="1:6">
      <c r="A217" t="s">
        <v>69</v>
      </c>
      <c r="B217" s="8">
        <v>42613</v>
      </c>
      <c r="C217" t="s">
        <v>83</v>
      </c>
      <c r="D217" t="s">
        <v>71</v>
      </c>
      <c r="F217">
        <v>-80</v>
      </c>
    </row>
    <row r="218" spans="1:6">
      <c r="A218" t="s">
        <v>69</v>
      </c>
      <c r="B218" s="8">
        <v>42613</v>
      </c>
      <c r="C218" t="s">
        <v>121</v>
      </c>
      <c r="D218" t="s">
        <v>71</v>
      </c>
      <c r="F218">
        <v>-12.5</v>
      </c>
    </row>
    <row r="219" spans="1:6">
      <c r="A219" t="s">
        <v>69</v>
      </c>
      <c r="B219" s="8">
        <v>42613</v>
      </c>
      <c r="C219" t="s">
        <v>112</v>
      </c>
      <c r="D219" t="s">
        <v>71</v>
      </c>
      <c r="F219">
        <v>-2710.9</v>
      </c>
    </row>
    <row r="220" spans="1:6">
      <c r="A220" t="s">
        <v>85</v>
      </c>
      <c r="B220" s="8">
        <v>42614</v>
      </c>
      <c r="C220" t="s">
        <v>55</v>
      </c>
      <c r="D220" t="s">
        <v>95</v>
      </c>
      <c r="E220" t="s">
        <v>55</v>
      </c>
      <c r="F220">
        <v>-675</v>
      </c>
    </row>
    <row r="221" spans="1:6">
      <c r="A221" t="s">
        <v>109</v>
      </c>
      <c r="B221" s="8">
        <v>42615</v>
      </c>
      <c r="C221" t="s">
        <v>143</v>
      </c>
      <c r="D221" t="s">
        <v>71</v>
      </c>
      <c r="F221">
        <v>-429.87</v>
      </c>
    </row>
    <row r="222" spans="1:6">
      <c r="A222" t="s">
        <v>73</v>
      </c>
      <c r="B222" s="8">
        <v>42616</v>
      </c>
      <c r="C222" t="s">
        <v>106</v>
      </c>
      <c r="D222" t="s">
        <v>75</v>
      </c>
      <c r="F222">
        <v>-532.97</v>
      </c>
    </row>
    <row r="223" spans="1:6">
      <c r="A223" t="s">
        <v>69</v>
      </c>
      <c r="B223" s="8">
        <v>42618</v>
      </c>
      <c r="C223" t="s">
        <v>122</v>
      </c>
      <c r="D223" t="s">
        <v>71</v>
      </c>
      <c r="F223">
        <v>-7325</v>
      </c>
    </row>
    <row r="224" spans="1:6">
      <c r="A224" t="s">
        <v>109</v>
      </c>
      <c r="B224" s="8">
        <v>42626</v>
      </c>
      <c r="C224" t="s">
        <v>106</v>
      </c>
      <c r="D224" t="s">
        <v>71</v>
      </c>
      <c r="F224">
        <v>-532.97</v>
      </c>
    </row>
    <row r="225" spans="1:6">
      <c r="A225" t="s">
        <v>69</v>
      </c>
      <c r="B225" s="8">
        <v>42628</v>
      </c>
      <c r="C225" t="s">
        <v>118</v>
      </c>
      <c r="D225" t="s">
        <v>71</v>
      </c>
      <c r="F225">
        <v>-2340</v>
      </c>
    </row>
    <row r="226" spans="1:6">
      <c r="A226" t="s">
        <v>65</v>
      </c>
      <c r="B226" s="8">
        <v>42633</v>
      </c>
      <c r="C226" t="s">
        <v>146</v>
      </c>
      <c r="D226" t="s">
        <v>67</v>
      </c>
      <c r="E226" t="s">
        <v>56</v>
      </c>
      <c r="F226">
        <v>16115</v>
      </c>
    </row>
    <row r="227" spans="1:6">
      <c r="A227" t="s">
        <v>85</v>
      </c>
      <c r="B227" s="8">
        <v>42643</v>
      </c>
      <c r="C227" t="s">
        <v>55</v>
      </c>
      <c r="D227" t="s">
        <v>142</v>
      </c>
      <c r="E227" t="s">
        <v>55</v>
      </c>
      <c r="F227">
        <v>148.83000000000001</v>
      </c>
    </row>
    <row r="228" spans="1:6">
      <c r="A228" t="s">
        <v>109</v>
      </c>
      <c r="B228" s="8">
        <v>42643</v>
      </c>
      <c r="C228" t="s">
        <v>145</v>
      </c>
      <c r="D228" t="s">
        <v>71</v>
      </c>
      <c r="F228">
        <v>-806</v>
      </c>
    </row>
    <row r="229" spans="1:6">
      <c r="A229" t="s">
        <v>69</v>
      </c>
      <c r="B229" s="8">
        <v>42643</v>
      </c>
      <c r="C229" t="s">
        <v>123</v>
      </c>
      <c r="D229" t="s">
        <v>71</v>
      </c>
      <c r="F229">
        <v>-135</v>
      </c>
    </row>
    <row r="230" spans="1:6">
      <c r="A230" t="s">
        <v>69</v>
      </c>
      <c r="B230" s="8">
        <v>42643</v>
      </c>
      <c r="C230" t="s">
        <v>124</v>
      </c>
      <c r="D230" t="s">
        <v>71</v>
      </c>
      <c r="F230">
        <v>-215</v>
      </c>
    </row>
    <row r="231" spans="1:6">
      <c r="A231" t="s">
        <v>69</v>
      </c>
      <c r="B231" s="8">
        <v>42643</v>
      </c>
      <c r="C231" t="s">
        <v>133</v>
      </c>
      <c r="D231" t="s">
        <v>71</v>
      </c>
      <c r="F231">
        <v>-450</v>
      </c>
    </row>
    <row r="232" spans="1:6">
      <c r="A232" t="s">
        <v>69</v>
      </c>
      <c r="B232" s="8">
        <v>42643</v>
      </c>
      <c r="C232" t="s">
        <v>125</v>
      </c>
      <c r="D232" t="s">
        <v>71</v>
      </c>
      <c r="F232">
        <v>-112.95</v>
      </c>
    </row>
    <row r="233" spans="1:6">
      <c r="A233" t="s">
        <v>69</v>
      </c>
      <c r="B233" s="8">
        <v>42643</v>
      </c>
      <c r="C233" t="s">
        <v>84</v>
      </c>
      <c r="D233" t="s">
        <v>71</v>
      </c>
      <c r="F233">
        <v>-24</v>
      </c>
    </row>
    <row r="234" spans="1:6">
      <c r="A234" t="s">
        <v>116</v>
      </c>
      <c r="B234" s="8">
        <v>42643</v>
      </c>
      <c r="D234" t="s">
        <v>132</v>
      </c>
      <c r="F234">
        <v>85.92</v>
      </c>
    </row>
    <row r="235" spans="1:6">
      <c r="A235" t="s">
        <v>69</v>
      </c>
      <c r="B235" s="8">
        <v>42643</v>
      </c>
      <c r="C235" t="s">
        <v>83</v>
      </c>
      <c r="D235" t="s">
        <v>71</v>
      </c>
      <c r="F235">
        <v>-80</v>
      </c>
    </row>
    <row r="236" spans="1:6">
      <c r="A236" t="s">
        <v>69</v>
      </c>
      <c r="B236" s="8">
        <v>42643</v>
      </c>
      <c r="C236" t="s">
        <v>121</v>
      </c>
      <c r="D236" t="s">
        <v>71</v>
      </c>
      <c r="F236">
        <v>-12.5</v>
      </c>
    </row>
    <row r="237" spans="1:6">
      <c r="A237" t="s">
        <v>69</v>
      </c>
      <c r="B237" s="8">
        <v>42643</v>
      </c>
      <c r="C237" t="s">
        <v>112</v>
      </c>
      <c r="D237" t="s">
        <v>71</v>
      </c>
      <c r="F237">
        <v>-2710.9</v>
      </c>
    </row>
    <row r="238" spans="1:6">
      <c r="A238" t="s">
        <v>65</v>
      </c>
      <c r="B238" s="8">
        <v>42644</v>
      </c>
      <c r="C238" t="s">
        <v>147</v>
      </c>
      <c r="D238" t="s">
        <v>67</v>
      </c>
      <c r="E238" t="s">
        <v>54</v>
      </c>
      <c r="F238">
        <v>11172.6</v>
      </c>
    </row>
    <row r="239" spans="1:6">
      <c r="A239" t="s">
        <v>85</v>
      </c>
      <c r="B239" s="8">
        <v>42644</v>
      </c>
      <c r="C239" t="s">
        <v>55</v>
      </c>
      <c r="D239" t="s">
        <v>95</v>
      </c>
      <c r="E239" t="s">
        <v>55</v>
      </c>
      <c r="F239">
        <v>-675</v>
      </c>
    </row>
    <row r="240" spans="1:6">
      <c r="A240" t="s">
        <v>110</v>
      </c>
      <c r="B240" s="8">
        <v>42644</v>
      </c>
      <c r="C240" t="s">
        <v>138</v>
      </c>
      <c r="D240" t="s">
        <v>102</v>
      </c>
      <c r="F240">
        <v>-885</v>
      </c>
    </row>
    <row r="241" spans="1:6">
      <c r="A241" t="s">
        <v>73</v>
      </c>
      <c r="B241" s="8">
        <v>42645</v>
      </c>
      <c r="C241" t="s">
        <v>140</v>
      </c>
      <c r="D241" t="s">
        <v>75</v>
      </c>
      <c r="F241">
        <v>-1287</v>
      </c>
    </row>
    <row r="242" spans="1:6">
      <c r="A242" t="s">
        <v>73</v>
      </c>
      <c r="B242" s="8">
        <v>42646</v>
      </c>
      <c r="C242" t="s">
        <v>106</v>
      </c>
      <c r="D242" t="s">
        <v>75</v>
      </c>
      <c r="F242">
        <v>-532.97</v>
      </c>
    </row>
    <row r="243" spans="1:6">
      <c r="A243" t="s">
        <v>65</v>
      </c>
      <c r="B243" s="8">
        <v>42652</v>
      </c>
      <c r="C243" t="s">
        <v>148</v>
      </c>
      <c r="D243" t="s">
        <v>67</v>
      </c>
      <c r="E243" t="s">
        <v>54</v>
      </c>
      <c r="F243">
        <v>2519.39</v>
      </c>
    </row>
    <row r="244" spans="1:6">
      <c r="A244" t="s">
        <v>73</v>
      </c>
      <c r="B244" s="8">
        <v>42653</v>
      </c>
      <c r="C244" t="s">
        <v>94</v>
      </c>
      <c r="D244" t="s">
        <v>75</v>
      </c>
      <c r="F244">
        <v>-712.56</v>
      </c>
    </row>
    <row r="245" spans="1:6">
      <c r="A245" t="s">
        <v>110</v>
      </c>
      <c r="B245" s="8">
        <v>42653</v>
      </c>
      <c r="C245" t="s">
        <v>74</v>
      </c>
      <c r="D245" t="s">
        <v>102</v>
      </c>
      <c r="F245">
        <v>-240</v>
      </c>
    </row>
    <row r="246" spans="1:6">
      <c r="A246" t="s">
        <v>107</v>
      </c>
      <c r="B246" s="8">
        <v>42653</v>
      </c>
      <c r="C246" t="s">
        <v>146</v>
      </c>
      <c r="D246" t="s">
        <v>108</v>
      </c>
      <c r="F246">
        <v>16115</v>
      </c>
    </row>
    <row r="247" spans="1:6">
      <c r="A247" t="s">
        <v>116</v>
      </c>
      <c r="B247" s="8">
        <v>42653</v>
      </c>
      <c r="D247" t="s">
        <v>71</v>
      </c>
      <c r="F247">
        <v>16115</v>
      </c>
    </row>
    <row r="248" spans="1:6">
      <c r="A248" t="s">
        <v>109</v>
      </c>
      <c r="B248" s="8">
        <v>42654</v>
      </c>
      <c r="C248" t="s">
        <v>106</v>
      </c>
      <c r="D248" t="s">
        <v>71</v>
      </c>
      <c r="F248">
        <v>-532.97</v>
      </c>
    </row>
    <row r="249" spans="1:6">
      <c r="A249" t="s">
        <v>110</v>
      </c>
      <c r="B249" s="8">
        <v>42654</v>
      </c>
      <c r="C249" t="s">
        <v>122</v>
      </c>
      <c r="D249" t="s">
        <v>102</v>
      </c>
      <c r="F249">
        <v>-2925</v>
      </c>
    </row>
    <row r="250" spans="1:6">
      <c r="A250" t="s">
        <v>65</v>
      </c>
      <c r="B250" s="8">
        <v>42657</v>
      </c>
      <c r="C250" t="s">
        <v>149</v>
      </c>
      <c r="D250" t="s">
        <v>67</v>
      </c>
      <c r="E250" t="s">
        <v>54</v>
      </c>
      <c r="F250">
        <v>5079.4799999999996</v>
      </c>
    </row>
    <row r="251" spans="1:6">
      <c r="A251" t="s">
        <v>107</v>
      </c>
      <c r="B251" s="8">
        <v>42657</v>
      </c>
      <c r="C251" t="s">
        <v>147</v>
      </c>
      <c r="D251" t="s">
        <v>108</v>
      </c>
      <c r="F251">
        <v>5700</v>
      </c>
    </row>
    <row r="252" spans="1:6">
      <c r="A252" t="s">
        <v>109</v>
      </c>
      <c r="B252" s="8">
        <v>42657</v>
      </c>
      <c r="C252" t="s">
        <v>94</v>
      </c>
      <c r="D252" t="s">
        <v>71</v>
      </c>
      <c r="F252">
        <v>-712.56</v>
      </c>
    </row>
    <row r="253" spans="1:6">
      <c r="A253" t="s">
        <v>107</v>
      </c>
      <c r="B253" s="8">
        <v>42658</v>
      </c>
      <c r="C253" t="s">
        <v>149</v>
      </c>
      <c r="D253" t="s">
        <v>108</v>
      </c>
      <c r="F253">
        <v>5079.4799999999996</v>
      </c>
    </row>
    <row r="254" spans="1:6">
      <c r="A254" t="s">
        <v>109</v>
      </c>
      <c r="B254" s="8">
        <v>42658</v>
      </c>
      <c r="C254" t="s">
        <v>145</v>
      </c>
      <c r="D254" t="s">
        <v>71</v>
      </c>
      <c r="F254">
        <v>-694</v>
      </c>
    </row>
    <row r="255" spans="1:6">
      <c r="A255" t="s">
        <v>107</v>
      </c>
      <c r="B255" s="8">
        <v>42661</v>
      </c>
      <c r="C255" t="s">
        <v>148</v>
      </c>
      <c r="D255" t="s">
        <v>71</v>
      </c>
      <c r="F255">
        <v>1000</v>
      </c>
    </row>
    <row r="256" spans="1:6">
      <c r="A256" t="s">
        <v>107</v>
      </c>
      <c r="B256" s="8">
        <v>42673</v>
      </c>
      <c r="C256" t="s">
        <v>147</v>
      </c>
      <c r="D256" t="s">
        <v>108</v>
      </c>
      <c r="F256">
        <v>5472.6</v>
      </c>
    </row>
    <row r="257" spans="1:6">
      <c r="A257" t="s">
        <v>85</v>
      </c>
      <c r="B257" s="8">
        <v>42674</v>
      </c>
      <c r="C257" t="s">
        <v>55</v>
      </c>
      <c r="D257" t="s">
        <v>142</v>
      </c>
      <c r="E257" t="s">
        <v>55</v>
      </c>
      <c r="F257">
        <v>148.83000000000001</v>
      </c>
    </row>
    <row r="258" spans="1:6">
      <c r="A258" t="s">
        <v>109</v>
      </c>
      <c r="B258" s="8">
        <v>42674</v>
      </c>
      <c r="C258" t="s">
        <v>140</v>
      </c>
      <c r="D258" t="s">
        <v>71</v>
      </c>
      <c r="F258">
        <v>-1287</v>
      </c>
    </row>
    <row r="259" spans="1:6">
      <c r="A259" t="s">
        <v>69</v>
      </c>
      <c r="B259" s="8">
        <v>42674</v>
      </c>
      <c r="C259" t="s">
        <v>123</v>
      </c>
      <c r="D259" t="s">
        <v>71</v>
      </c>
      <c r="F259">
        <v>-148</v>
      </c>
    </row>
    <row r="260" spans="1:6">
      <c r="A260" t="s">
        <v>69</v>
      </c>
      <c r="B260" s="8">
        <v>42674</v>
      </c>
      <c r="C260" t="s">
        <v>124</v>
      </c>
      <c r="D260" t="s">
        <v>71</v>
      </c>
      <c r="F260">
        <v>-231</v>
      </c>
    </row>
    <row r="261" spans="1:6">
      <c r="A261" t="s">
        <v>69</v>
      </c>
      <c r="B261" s="8">
        <v>42674</v>
      </c>
      <c r="C261" t="s">
        <v>125</v>
      </c>
      <c r="D261" t="s">
        <v>71</v>
      </c>
      <c r="F261">
        <v>-160.38999999999999</v>
      </c>
    </row>
    <row r="262" spans="1:6">
      <c r="A262" t="s">
        <v>69</v>
      </c>
      <c r="B262" s="8">
        <v>42674</v>
      </c>
      <c r="C262" t="s">
        <v>84</v>
      </c>
      <c r="D262" t="s">
        <v>71</v>
      </c>
      <c r="F262">
        <v>-24</v>
      </c>
    </row>
    <row r="263" spans="1:6">
      <c r="A263" t="s">
        <v>69</v>
      </c>
      <c r="B263" s="8">
        <v>42674</v>
      </c>
      <c r="C263" t="s">
        <v>83</v>
      </c>
      <c r="D263" t="s">
        <v>71</v>
      </c>
      <c r="F263">
        <v>-80</v>
      </c>
    </row>
    <row r="264" spans="1:6">
      <c r="A264" t="s">
        <v>69</v>
      </c>
      <c r="B264" s="8">
        <v>42674</v>
      </c>
      <c r="C264" t="s">
        <v>121</v>
      </c>
      <c r="D264" t="s">
        <v>71</v>
      </c>
      <c r="F264">
        <v>-12.5</v>
      </c>
    </row>
    <row r="265" spans="1:6">
      <c r="A265" t="s">
        <v>69</v>
      </c>
      <c r="B265" s="8">
        <v>42674</v>
      </c>
      <c r="C265" t="s">
        <v>112</v>
      </c>
      <c r="D265" t="s">
        <v>71</v>
      </c>
      <c r="F265">
        <v>-2710.9</v>
      </c>
    </row>
    <row r="266" spans="1:6">
      <c r="A266" t="s">
        <v>85</v>
      </c>
      <c r="B266" s="8">
        <v>42675</v>
      </c>
      <c r="C266" t="s">
        <v>55</v>
      </c>
      <c r="D266" t="s">
        <v>95</v>
      </c>
      <c r="E266" t="s">
        <v>55</v>
      </c>
      <c r="F266">
        <v>-675</v>
      </c>
    </row>
    <row r="267" spans="1:6">
      <c r="A267" t="s">
        <v>73</v>
      </c>
      <c r="B267" s="8">
        <v>42677</v>
      </c>
      <c r="C267" t="s">
        <v>106</v>
      </c>
      <c r="D267" t="s">
        <v>75</v>
      </c>
      <c r="F267">
        <v>-532.97</v>
      </c>
    </row>
    <row r="268" spans="1:6">
      <c r="A268" t="s">
        <v>107</v>
      </c>
      <c r="B268" s="8">
        <v>42678</v>
      </c>
      <c r="C268" t="s">
        <v>148</v>
      </c>
      <c r="D268" t="s">
        <v>71</v>
      </c>
      <c r="F268">
        <v>1519.39</v>
      </c>
    </row>
    <row r="269" spans="1:6">
      <c r="A269" t="s">
        <v>109</v>
      </c>
      <c r="B269" s="8">
        <v>42685</v>
      </c>
      <c r="C269" t="s">
        <v>106</v>
      </c>
      <c r="D269" t="s">
        <v>71</v>
      </c>
      <c r="F269">
        <v>-532.97</v>
      </c>
    </row>
    <row r="270" spans="1:6">
      <c r="A270" t="s">
        <v>107</v>
      </c>
      <c r="B270" s="8">
        <v>42689</v>
      </c>
      <c r="C270" t="s">
        <v>141</v>
      </c>
      <c r="D270" t="s">
        <v>108</v>
      </c>
      <c r="F270">
        <v>2000</v>
      </c>
    </row>
    <row r="271" spans="1:6">
      <c r="A271" t="s">
        <v>69</v>
      </c>
      <c r="B271" s="8">
        <v>42689</v>
      </c>
      <c r="C271" t="s">
        <v>117</v>
      </c>
      <c r="D271" t="s">
        <v>71</v>
      </c>
      <c r="F271">
        <v>-4050</v>
      </c>
    </row>
    <row r="272" spans="1:6">
      <c r="A272" t="s">
        <v>119</v>
      </c>
      <c r="B272" s="8">
        <v>42689</v>
      </c>
      <c r="C272" t="s">
        <v>139</v>
      </c>
      <c r="D272" t="s">
        <v>71</v>
      </c>
      <c r="F272">
        <v>-5.94</v>
      </c>
    </row>
    <row r="273" spans="1:6">
      <c r="A273" t="s">
        <v>119</v>
      </c>
      <c r="B273" s="8">
        <v>42689</v>
      </c>
      <c r="C273" t="s">
        <v>114</v>
      </c>
      <c r="D273" t="s">
        <v>71</v>
      </c>
      <c r="F273">
        <v>-593.71</v>
      </c>
    </row>
    <row r="274" spans="1:6">
      <c r="A274" t="s">
        <v>65</v>
      </c>
      <c r="B274" s="8">
        <v>42700</v>
      </c>
      <c r="C274" t="s">
        <v>149</v>
      </c>
      <c r="D274" t="s">
        <v>67</v>
      </c>
      <c r="E274" t="s">
        <v>54</v>
      </c>
      <c r="F274">
        <v>5079.4799999999996</v>
      </c>
    </row>
    <row r="275" spans="1:6">
      <c r="A275" t="s">
        <v>85</v>
      </c>
      <c r="B275" s="8">
        <v>42704</v>
      </c>
      <c r="C275" t="s">
        <v>55</v>
      </c>
      <c r="D275" t="s">
        <v>142</v>
      </c>
      <c r="E275" t="s">
        <v>55</v>
      </c>
      <c r="F275">
        <v>148.83000000000001</v>
      </c>
    </row>
    <row r="276" spans="1:6">
      <c r="A276" t="s">
        <v>69</v>
      </c>
      <c r="B276" s="8">
        <v>42704</v>
      </c>
      <c r="C276" t="s">
        <v>123</v>
      </c>
      <c r="D276" t="s">
        <v>71</v>
      </c>
      <c r="F276">
        <v>-145</v>
      </c>
    </row>
    <row r="277" spans="1:6">
      <c r="A277" t="s">
        <v>69</v>
      </c>
      <c r="B277" s="8">
        <v>42704</v>
      </c>
      <c r="C277" t="s">
        <v>124</v>
      </c>
      <c r="D277" t="s">
        <v>71</v>
      </c>
      <c r="F277">
        <v>-238</v>
      </c>
    </row>
    <row r="278" spans="1:6">
      <c r="A278" t="s">
        <v>69</v>
      </c>
      <c r="B278" s="8">
        <v>42704</v>
      </c>
      <c r="C278" t="s">
        <v>125</v>
      </c>
      <c r="D278" t="s">
        <v>71</v>
      </c>
      <c r="F278">
        <v>-166.34</v>
      </c>
    </row>
    <row r="279" spans="1:6">
      <c r="A279" t="s">
        <v>69</v>
      </c>
      <c r="B279" s="8">
        <v>42704</v>
      </c>
      <c r="C279" t="s">
        <v>84</v>
      </c>
      <c r="D279" t="s">
        <v>71</v>
      </c>
      <c r="F279">
        <v>-24</v>
      </c>
    </row>
    <row r="280" spans="1:6">
      <c r="A280" t="s">
        <v>69</v>
      </c>
      <c r="B280" s="8">
        <v>42704</v>
      </c>
      <c r="C280" t="s">
        <v>83</v>
      </c>
      <c r="D280" t="s">
        <v>71</v>
      </c>
      <c r="F280">
        <v>-80</v>
      </c>
    </row>
    <row r="281" spans="1:6">
      <c r="A281" t="s">
        <v>69</v>
      </c>
      <c r="B281" s="8">
        <v>42704</v>
      </c>
      <c r="C281" t="s">
        <v>121</v>
      </c>
      <c r="D281" t="s">
        <v>71</v>
      </c>
      <c r="F281">
        <v>-12.5</v>
      </c>
    </row>
    <row r="282" spans="1:6">
      <c r="A282" t="s">
        <v>69</v>
      </c>
      <c r="B282" s="8">
        <v>42704</v>
      </c>
      <c r="C282" t="s">
        <v>112</v>
      </c>
      <c r="D282" t="s">
        <v>71</v>
      </c>
      <c r="F282">
        <v>-2710.9</v>
      </c>
    </row>
    <row r="283" spans="1:6">
      <c r="A283" t="s">
        <v>85</v>
      </c>
      <c r="B283" s="8">
        <v>42705</v>
      </c>
      <c r="C283" t="s">
        <v>55</v>
      </c>
      <c r="D283" t="s">
        <v>95</v>
      </c>
      <c r="E283" t="s">
        <v>55</v>
      </c>
      <c r="F283">
        <v>-675</v>
      </c>
    </row>
    <row r="284" spans="1:6">
      <c r="A284" t="s">
        <v>69</v>
      </c>
      <c r="B284" s="8">
        <v>42705</v>
      </c>
      <c r="C284" t="s">
        <v>150</v>
      </c>
      <c r="D284" t="s">
        <v>71</v>
      </c>
      <c r="F284">
        <v>-250</v>
      </c>
    </row>
    <row r="285" spans="1:6">
      <c r="A285" t="s">
        <v>107</v>
      </c>
      <c r="B285" s="8">
        <v>42706</v>
      </c>
      <c r="C285" t="s">
        <v>141</v>
      </c>
      <c r="D285" t="s">
        <v>108</v>
      </c>
      <c r="F285">
        <v>2000</v>
      </c>
    </row>
    <row r="286" spans="1:6">
      <c r="A286" t="s">
        <v>110</v>
      </c>
      <c r="B286" s="8">
        <v>42706</v>
      </c>
      <c r="C286" t="s">
        <v>74</v>
      </c>
      <c r="D286" t="s">
        <v>111</v>
      </c>
      <c r="F286">
        <v>-530</v>
      </c>
    </row>
    <row r="287" spans="1:6">
      <c r="A287" t="s">
        <v>73</v>
      </c>
      <c r="B287" s="8">
        <v>42707</v>
      </c>
      <c r="C287" t="s">
        <v>106</v>
      </c>
      <c r="D287" t="s">
        <v>75</v>
      </c>
      <c r="F287">
        <v>-532.97</v>
      </c>
    </row>
    <row r="288" spans="1:6">
      <c r="A288" t="s">
        <v>107</v>
      </c>
      <c r="B288" s="8">
        <v>42709</v>
      </c>
      <c r="C288" t="s">
        <v>149</v>
      </c>
      <c r="D288" t="s">
        <v>108</v>
      </c>
      <c r="F288">
        <v>5079.4799999999996</v>
      </c>
    </row>
    <row r="289" spans="1:6">
      <c r="A289" t="s">
        <v>116</v>
      </c>
      <c r="B289" s="8">
        <v>42709</v>
      </c>
      <c r="D289" t="s">
        <v>71</v>
      </c>
      <c r="F289">
        <v>5079.4799999999996</v>
      </c>
    </row>
    <row r="290" spans="1:6">
      <c r="A290" t="s">
        <v>65</v>
      </c>
      <c r="B290" s="8">
        <v>42713</v>
      </c>
      <c r="C290" t="s">
        <v>151</v>
      </c>
      <c r="D290" t="s">
        <v>67</v>
      </c>
      <c r="E290" t="s">
        <v>56</v>
      </c>
      <c r="F290">
        <v>1867.89</v>
      </c>
    </row>
    <row r="291" spans="1:6">
      <c r="A291" t="s">
        <v>107</v>
      </c>
      <c r="B291" s="8">
        <v>42713</v>
      </c>
      <c r="C291" t="s">
        <v>151</v>
      </c>
      <c r="D291" t="s">
        <v>108</v>
      </c>
      <c r="F291">
        <v>1867.89</v>
      </c>
    </row>
    <row r="292" spans="1:6">
      <c r="A292" t="s">
        <v>116</v>
      </c>
      <c r="B292" s="8">
        <v>42713</v>
      </c>
      <c r="D292" t="s">
        <v>71</v>
      </c>
      <c r="F292">
        <v>1867.89</v>
      </c>
    </row>
    <row r="293" spans="1:6">
      <c r="A293" t="s">
        <v>73</v>
      </c>
      <c r="B293" s="8">
        <v>42714</v>
      </c>
      <c r="C293" t="s">
        <v>94</v>
      </c>
      <c r="D293" t="s">
        <v>75</v>
      </c>
      <c r="F293">
        <v>-4050</v>
      </c>
    </row>
    <row r="294" spans="1:6">
      <c r="A294" t="s">
        <v>109</v>
      </c>
      <c r="B294" s="8">
        <v>42717</v>
      </c>
      <c r="C294" t="s">
        <v>106</v>
      </c>
      <c r="D294" t="s">
        <v>71</v>
      </c>
      <c r="F294">
        <v>-532.97</v>
      </c>
    </row>
    <row r="295" spans="1:6">
      <c r="A295" t="s">
        <v>119</v>
      </c>
      <c r="B295" s="8">
        <v>42719</v>
      </c>
      <c r="C295" t="s">
        <v>114</v>
      </c>
      <c r="D295" t="s">
        <v>71</v>
      </c>
      <c r="F295">
        <v>-102.53</v>
      </c>
    </row>
    <row r="296" spans="1:6">
      <c r="A296" t="s">
        <v>107</v>
      </c>
      <c r="B296" s="8">
        <v>42722</v>
      </c>
      <c r="C296" t="s">
        <v>141</v>
      </c>
      <c r="D296" t="s">
        <v>108</v>
      </c>
      <c r="F296">
        <v>1516.05</v>
      </c>
    </row>
    <row r="297" spans="1:6">
      <c r="A297" t="s">
        <v>116</v>
      </c>
      <c r="B297" s="8">
        <v>42722</v>
      </c>
      <c r="D297" t="s">
        <v>71</v>
      </c>
      <c r="F297">
        <v>3516.05</v>
      </c>
    </row>
    <row r="298" spans="1:6">
      <c r="A298" t="s">
        <v>65</v>
      </c>
      <c r="B298" s="8">
        <v>42724</v>
      </c>
      <c r="C298" t="s">
        <v>151</v>
      </c>
      <c r="D298" t="s">
        <v>67</v>
      </c>
      <c r="E298" t="s">
        <v>56</v>
      </c>
      <c r="F298">
        <v>1867.89</v>
      </c>
    </row>
    <row r="299" spans="1:6">
      <c r="A299" t="s">
        <v>107</v>
      </c>
      <c r="B299" s="8">
        <v>42724</v>
      </c>
      <c r="C299" t="s">
        <v>151</v>
      </c>
      <c r="D299" t="s">
        <v>108</v>
      </c>
      <c r="F299">
        <v>1867.89</v>
      </c>
    </row>
    <row r="300" spans="1:6">
      <c r="A300" t="s">
        <v>116</v>
      </c>
      <c r="B300" s="8">
        <v>42724</v>
      </c>
      <c r="D300" t="s">
        <v>71</v>
      </c>
      <c r="F300">
        <v>1867.89</v>
      </c>
    </row>
    <row r="301" spans="1:6">
      <c r="A301" t="s">
        <v>65</v>
      </c>
      <c r="B301" s="8">
        <v>42731</v>
      </c>
      <c r="C301" t="s">
        <v>151</v>
      </c>
      <c r="D301" t="s">
        <v>67</v>
      </c>
      <c r="E301" t="s">
        <v>56</v>
      </c>
      <c r="F301">
        <v>1924.4</v>
      </c>
    </row>
    <row r="302" spans="1:6">
      <c r="A302" t="s">
        <v>69</v>
      </c>
      <c r="B302" s="8">
        <v>42734</v>
      </c>
      <c r="C302" t="s">
        <v>122</v>
      </c>
      <c r="D302" t="s">
        <v>71</v>
      </c>
      <c r="F302">
        <v>-1650</v>
      </c>
    </row>
    <row r="303" spans="1:6">
      <c r="A303" t="s">
        <v>69</v>
      </c>
      <c r="B303" s="8">
        <v>42734</v>
      </c>
      <c r="C303" t="s">
        <v>133</v>
      </c>
      <c r="D303" t="s">
        <v>71</v>
      </c>
      <c r="F303">
        <v>-450</v>
      </c>
    </row>
    <row r="304" spans="1:6">
      <c r="A304" t="s">
        <v>116</v>
      </c>
      <c r="B304" s="8">
        <v>42734</v>
      </c>
      <c r="D304" t="s">
        <v>132</v>
      </c>
      <c r="F304">
        <v>72.39</v>
      </c>
    </row>
    <row r="305" spans="1:6">
      <c r="A305" t="s">
        <v>85</v>
      </c>
      <c r="B305" s="8">
        <v>42735</v>
      </c>
      <c r="C305" t="s">
        <v>55</v>
      </c>
      <c r="D305" t="s">
        <v>142</v>
      </c>
      <c r="E305" t="s">
        <v>55</v>
      </c>
      <c r="F305">
        <v>148.83000000000001</v>
      </c>
    </row>
    <row r="306" spans="1:6">
      <c r="A306" t="s">
        <v>69</v>
      </c>
      <c r="B306" s="8">
        <v>42735</v>
      </c>
      <c r="C306" t="s">
        <v>123</v>
      </c>
      <c r="D306" t="s">
        <v>71</v>
      </c>
      <c r="F306">
        <v>-156</v>
      </c>
    </row>
    <row r="307" spans="1:6">
      <c r="A307" t="s">
        <v>69</v>
      </c>
      <c r="B307" s="8">
        <v>42735</v>
      </c>
      <c r="C307" t="s">
        <v>124</v>
      </c>
      <c r="D307" t="s">
        <v>71</v>
      </c>
      <c r="F307">
        <v>-218</v>
      </c>
    </row>
    <row r="308" spans="1:6">
      <c r="A308" t="s">
        <v>69</v>
      </c>
      <c r="B308" s="8">
        <v>42735</v>
      </c>
      <c r="C308" t="s">
        <v>125</v>
      </c>
      <c r="D308" t="s">
        <v>71</v>
      </c>
      <c r="F308">
        <v>-132.94999999999999</v>
      </c>
    </row>
    <row r="309" spans="1:6">
      <c r="A309" t="s">
        <v>69</v>
      </c>
      <c r="B309" s="8">
        <v>42735</v>
      </c>
      <c r="C309" t="s">
        <v>84</v>
      </c>
      <c r="D309" t="s">
        <v>71</v>
      </c>
      <c r="F309">
        <v>-24</v>
      </c>
    </row>
    <row r="310" spans="1:6">
      <c r="A310" t="s">
        <v>69</v>
      </c>
      <c r="B310" s="8">
        <v>42735</v>
      </c>
      <c r="C310" t="s">
        <v>83</v>
      </c>
      <c r="D310" t="s">
        <v>71</v>
      </c>
      <c r="F310">
        <v>-80</v>
      </c>
    </row>
    <row r="311" spans="1:6">
      <c r="A311" t="s">
        <v>69</v>
      </c>
      <c r="B311" s="8">
        <v>42735</v>
      </c>
      <c r="C311" t="s">
        <v>121</v>
      </c>
      <c r="D311" t="s">
        <v>71</v>
      </c>
      <c r="F311">
        <v>-12.5</v>
      </c>
    </row>
    <row r="312" spans="1:6">
      <c r="A312" t="s">
        <v>69</v>
      </c>
      <c r="B312" s="8">
        <v>42735</v>
      </c>
      <c r="C312" t="s">
        <v>112</v>
      </c>
      <c r="D312" t="s">
        <v>71</v>
      </c>
      <c r="F312">
        <v>-2710.9</v>
      </c>
    </row>
    <row r="313" spans="1:6">
      <c r="A313" t="s">
        <v>85</v>
      </c>
      <c r="B313" s="8">
        <v>42735</v>
      </c>
      <c r="D313" t="s">
        <v>104</v>
      </c>
      <c r="F313">
        <v>44435.91</v>
      </c>
    </row>
    <row r="314" spans="1:6">
      <c r="A314" t="s">
        <v>73</v>
      </c>
      <c r="B314" s="8">
        <v>42737</v>
      </c>
      <c r="C314" t="s">
        <v>152</v>
      </c>
      <c r="D314" t="s">
        <v>75</v>
      </c>
      <c r="F314">
        <v>-1500</v>
      </c>
    </row>
    <row r="315" spans="1:6">
      <c r="A315" t="s">
        <v>73</v>
      </c>
      <c r="B315" s="8">
        <v>42738</v>
      </c>
      <c r="C315" t="s">
        <v>106</v>
      </c>
      <c r="D315" t="s">
        <v>75</v>
      </c>
      <c r="F315">
        <v>-532.97</v>
      </c>
    </row>
    <row r="316" spans="1:6">
      <c r="A316" t="s">
        <v>109</v>
      </c>
      <c r="B316" s="8">
        <v>42738</v>
      </c>
      <c r="C316" t="s">
        <v>94</v>
      </c>
      <c r="D316" t="s">
        <v>71</v>
      </c>
      <c r="F316">
        <v>-4050</v>
      </c>
    </row>
    <row r="317" spans="1:6">
      <c r="A317" t="s">
        <v>73</v>
      </c>
      <c r="B317" s="8">
        <v>42739</v>
      </c>
      <c r="C317" t="s">
        <v>137</v>
      </c>
      <c r="D317" t="s">
        <v>75</v>
      </c>
      <c r="F317">
        <v>-23.84</v>
      </c>
    </row>
    <row r="318" spans="1:6">
      <c r="A318" t="s">
        <v>65</v>
      </c>
      <c r="B318" s="8">
        <v>42739</v>
      </c>
      <c r="C318" t="s">
        <v>153</v>
      </c>
      <c r="D318" t="s">
        <v>67</v>
      </c>
      <c r="E318" t="s">
        <v>56</v>
      </c>
      <c r="F318">
        <v>95.69</v>
      </c>
    </row>
    <row r="319" spans="1:6">
      <c r="A319" t="s">
        <v>107</v>
      </c>
      <c r="B319" s="8">
        <v>42739</v>
      </c>
      <c r="C319" t="s">
        <v>153</v>
      </c>
      <c r="D319" t="s">
        <v>108</v>
      </c>
      <c r="F319">
        <v>95.69</v>
      </c>
    </row>
    <row r="320" spans="1:6">
      <c r="A320" t="s">
        <v>116</v>
      </c>
      <c r="B320" s="8">
        <v>42741</v>
      </c>
      <c r="D320" t="s">
        <v>71</v>
      </c>
      <c r="F320">
        <v>95.69</v>
      </c>
    </row>
    <row r="321" spans="1:6">
      <c r="A321" t="s">
        <v>107</v>
      </c>
      <c r="B321" s="8">
        <v>42742</v>
      </c>
      <c r="C321" t="s">
        <v>151</v>
      </c>
      <c r="D321" t="s">
        <v>108</v>
      </c>
      <c r="F321">
        <v>1924.4</v>
      </c>
    </row>
    <row r="322" spans="1:6">
      <c r="A322" t="s">
        <v>116</v>
      </c>
      <c r="B322" s="8">
        <v>42742</v>
      </c>
      <c r="D322" t="s">
        <v>71</v>
      </c>
      <c r="F322">
        <v>1924.4</v>
      </c>
    </row>
    <row r="323" spans="1:6">
      <c r="A323" t="s">
        <v>65</v>
      </c>
      <c r="B323" s="8">
        <v>42742</v>
      </c>
      <c r="C323" t="s">
        <v>154</v>
      </c>
      <c r="D323" t="s">
        <v>67</v>
      </c>
      <c r="E323" t="s">
        <v>56</v>
      </c>
      <c r="F323">
        <v>3915</v>
      </c>
    </row>
    <row r="324" spans="1:6">
      <c r="A324" t="s">
        <v>116</v>
      </c>
      <c r="B324" s="8">
        <v>42742</v>
      </c>
      <c r="D324" t="s">
        <v>71</v>
      </c>
      <c r="F324">
        <v>210</v>
      </c>
    </row>
    <row r="325" spans="1:6">
      <c r="A325" t="s">
        <v>73</v>
      </c>
      <c r="B325" s="8">
        <v>42745</v>
      </c>
      <c r="C325" t="s">
        <v>94</v>
      </c>
      <c r="D325" t="s">
        <v>75</v>
      </c>
      <c r="F325">
        <v>-712.56</v>
      </c>
    </row>
    <row r="326" spans="1:6">
      <c r="A326" t="s">
        <v>110</v>
      </c>
      <c r="B326" s="8">
        <v>42745</v>
      </c>
      <c r="C326" t="s">
        <v>74</v>
      </c>
      <c r="D326" t="s">
        <v>111</v>
      </c>
      <c r="F326">
        <v>-1172.3</v>
      </c>
    </row>
    <row r="327" spans="1:6">
      <c r="A327" t="s">
        <v>109</v>
      </c>
      <c r="B327" s="8">
        <v>42748</v>
      </c>
      <c r="C327" t="s">
        <v>106</v>
      </c>
      <c r="D327" t="s">
        <v>71</v>
      </c>
      <c r="F327">
        <v>-532.97</v>
      </c>
    </row>
    <row r="328" spans="1:6">
      <c r="A328" t="s">
        <v>155</v>
      </c>
      <c r="B328" s="8">
        <v>42748</v>
      </c>
      <c r="C328" t="s">
        <v>156</v>
      </c>
      <c r="D328" t="s">
        <v>71</v>
      </c>
      <c r="E328" t="s">
        <v>55</v>
      </c>
      <c r="F328">
        <v>-1299.6099999999999</v>
      </c>
    </row>
    <row r="329" spans="1:6">
      <c r="A329" t="s">
        <v>155</v>
      </c>
      <c r="B329" s="8">
        <v>42748</v>
      </c>
      <c r="C329" t="s">
        <v>157</v>
      </c>
      <c r="D329" t="s">
        <v>71</v>
      </c>
      <c r="E329" t="s">
        <v>55</v>
      </c>
      <c r="F329">
        <v>-890.57</v>
      </c>
    </row>
    <row r="330" spans="1:6">
      <c r="A330" t="s">
        <v>155</v>
      </c>
      <c r="B330" s="8">
        <v>42748</v>
      </c>
      <c r="C330" t="s">
        <v>158</v>
      </c>
      <c r="D330" t="s">
        <v>71</v>
      </c>
      <c r="E330" t="s">
        <v>55</v>
      </c>
      <c r="F330">
        <v>-1033.99</v>
      </c>
    </row>
    <row r="331" spans="1:6">
      <c r="A331" t="s">
        <v>155</v>
      </c>
      <c r="B331" s="8">
        <v>42750</v>
      </c>
      <c r="C331" t="s">
        <v>157</v>
      </c>
      <c r="D331" t="s">
        <v>71</v>
      </c>
      <c r="E331" t="s">
        <v>55</v>
      </c>
      <c r="F331">
        <v>-921.28</v>
      </c>
    </row>
    <row r="332" spans="1:6">
      <c r="A332" t="s">
        <v>69</v>
      </c>
      <c r="B332" s="8">
        <v>42750</v>
      </c>
      <c r="C332" t="s">
        <v>118</v>
      </c>
      <c r="D332" t="s">
        <v>71</v>
      </c>
      <c r="F332">
        <v>-530</v>
      </c>
    </row>
    <row r="333" spans="1:6">
      <c r="A333" t="s">
        <v>119</v>
      </c>
      <c r="B333" s="8">
        <v>42750</v>
      </c>
      <c r="C333" t="s">
        <v>114</v>
      </c>
      <c r="D333" t="s">
        <v>71</v>
      </c>
      <c r="F333">
        <v>-72.180000000000007</v>
      </c>
    </row>
    <row r="334" spans="1:6">
      <c r="A334" t="s">
        <v>73</v>
      </c>
      <c r="B334" s="8">
        <v>42751</v>
      </c>
      <c r="C334" t="s">
        <v>80</v>
      </c>
      <c r="D334" t="s">
        <v>75</v>
      </c>
      <c r="F334">
        <v>-300</v>
      </c>
    </row>
    <row r="335" spans="1:6">
      <c r="A335" t="s">
        <v>65</v>
      </c>
      <c r="B335" s="8">
        <v>42751</v>
      </c>
      <c r="C335" t="s">
        <v>159</v>
      </c>
      <c r="D335" t="s">
        <v>67</v>
      </c>
      <c r="E335" t="s">
        <v>56</v>
      </c>
      <c r="F335">
        <v>13900</v>
      </c>
    </row>
    <row r="336" spans="1:6">
      <c r="A336" t="s">
        <v>73</v>
      </c>
      <c r="B336" s="8">
        <v>42752</v>
      </c>
      <c r="C336" t="s">
        <v>138</v>
      </c>
      <c r="D336" t="s">
        <v>75</v>
      </c>
      <c r="F336">
        <v>-140</v>
      </c>
    </row>
    <row r="337" spans="1:6">
      <c r="A337" t="s">
        <v>109</v>
      </c>
      <c r="B337" s="8">
        <v>42752</v>
      </c>
      <c r="C337" t="s">
        <v>94</v>
      </c>
      <c r="D337" t="s">
        <v>71</v>
      </c>
      <c r="F337">
        <v>-712.56</v>
      </c>
    </row>
    <row r="338" spans="1:6">
      <c r="A338" t="s">
        <v>65</v>
      </c>
      <c r="B338" s="8">
        <v>42752</v>
      </c>
      <c r="C338" t="s">
        <v>160</v>
      </c>
      <c r="D338" t="s">
        <v>67</v>
      </c>
      <c r="E338" t="s">
        <v>56</v>
      </c>
      <c r="F338">
        <v>3186</v>
      </c>
    </row>
    <row r="339" spans="1:6">
      <c r="A339" t="s">
        <v>107</v>
      </c>
      <c r="B339" s="8">
        <v>42752</v>
      </c>
      <c r="C339" t="s">
        <v>160</v>
      </c>
      <c r="D339" t="s">
        <v>108</v>
      </c>
      <c r="F339">
        <v>400</v>
      </c>
    </row>
    <row r="340" spans="1:6">
      <c r="A340" t="s">
        <v>116</v>
      </c>
      <c r="B340" s="8">
        <v>42752</v>
      </c>
      <c r="D340" t="s">
        <v>71</v>
      </c>
      <c r="F340">
        <v>400</v>
      </c>
    </row>
    <row r="341" spans="1:6">
      <c r="A341" t="s">
        <v>65</v>
      </c>
      <c r="B341" s="8">
        <v>42755</v>
      </c>
      <c r="C341" t="s">
        <v>161</v>
      </c>
      <c r="D341" t="s">
        <v>67</v>
      </c>
      <c r="E341" t="s">
        <v>54</v>
      </c>
      <c r="F341">
        <v>2092</v>
      </c>
    </row>
    <row r="342" spans="1:6">
      <c r="A342" t="s">
        <v>110</v>
      </c>
      <c r="B342" s="8">
        <v>42755</v>
      </c>
      <c r="C342" t="s">
        <v>74</v>
      </c>
      <c r="D342" t="s">
        <v>111</v>
      </c>
      <c r="F342">
        <v>-739</v>
      </c>
    </row>
    <row r="343" spans="1:6">
      <c r="A343" t="s">
        <v>73</v>
      </c>
      <c r="B343" s="8">
        <v>42755</v>
      </c>
      <c r="C343" t="s">
        <v>152</v>
      </c>
      <c r="D343" t="s">
        <v>75</v>
      </c>
      <c r="F343">
        <v>-2000</v>
      </c>
    </row>
    <row r="344" spans="1:6">
      <c r="A344" t="s">
        <v>73</v>
      </c>
      <c r="B344" s="8">
        <v>42755</v>
      </c>
      <c r="C344" t="s">
        <v>83</v>
      </c>
      <c r="D344" t="s">
        <v>75</v>
      </c>
      <c r="F344">
        <v>-56.17</v>
      </c>
    </row>
    <row r="345" spans="1:6">
      <c r="A345" t="s">
        <v>73</v>
      </c>
      <c r="B345" s="8">
        <v>42756</v>
      </c>
      <c r="C345" t="s">
        <v>125</v>
      </c>
      <c r="D345" t="s">
        <v>75</v>
      </c>
      <c r="F345">
        <v>-122.68</v>
      </c>
    </row>
    <row r="346" spans="1:6">
      <c r="A346" t="s">
        <v>107</v>
      </c>
      <c r="B346" s="8">
        <v>42759</v>
      </c>
      <c r="C346" t="s">
        <v>161</v>
      </c>
      <c r="D346" t="s">
        <v>108</v>
      </c>
      <c r="F346">
        <v>2092</v>
      </c>
    </row>
    <row r="347" spans="1:6">
      <c r="A347" t="s">
        <v>116</v>
      </c>
      <c r="B347" s="8">
        <v>42762</v>
      </c>
      <c r="D347" t="s">
        <v>71</v>
      </c>
      <c r="F347">
        <v>2092</v>
      </c>
    </row>
    <row r="348" spans="1:6">
      <c r="A348" t="s">
        <v>155</v>
      </c>
      <c r="B348" s="8">
        <v>42762</v>
      </c>
      <c r="C348" t="s">
        <v>156</v>
      </c>
      <c r="D348" t="s">
        <v>71</v>
      </c>
      <c r="E348" t="s">
        <v>55</v>
      </c>
      <c r="F348">
        <v>-1299.5999999999999</v>
      </c>
    </row>
    <row r="349" spans="1:6">
      <c r="A349" t="s">
        <v>155</v>
      </c>
      <c r="B349" s="8">
        <v>42762</v>
      </c>
      <c r="C349" t="s">
        <v>158</v>
      </c>
      <c r="D349" t="s">
        <v>71</v>
      </c>
      <c r="E349" t="s">
        <v>55</v>
      </c>
      <c r="F349">
        <v>-1064.04</v>
      </c>
    </row>
    <row r="350" spans="1:6">
      <c r="A350" t="s">
        <v>110</v>
      </c>
      <c r="B350" s="8">
        <v>42763</v>
      </c>
      <c r="C350" t="s">
        <v>162</v>
      </c>
      <c r="D350" t="s">
        <v>102</v>
      </c>
      <c r="F350">
        <v>-695</v>
      </c>
    </row>
    <row r="351" spans="1:6">
      <c r="A351" t="s">
        <v>65</v>
      </c>
      <c r="B351" s="8">
        <v>42765</v>
      </c>
      <c r="C351" t="s">
        <v>163</v>
      </c>
      <c r="D351" t="s">
        <v>67</v>
      </c>
      <c r="E351" t="s">
        <v>56</v>
      </c>
      <c r="F351">
        <v>1868.36</v>
      </c>
    </row>
    <row r="352" spans="1:6">
      <c r="A352" t="s">
        <v>109</v>
      </c>
      <c r="B352" s="8">
        <v>42766</v>
      </c>
      <c r="C352" t="s">
        <v>137</v>
      </c>
      <c r="D352" t="s">
        <v>71</v>
      </c>
      <c r="F352">
        <v>-23.84</v>
      </c>
    </row>
    <row r="353" spans="1:6">
      <c r="A353" t="s">
        <v>73</v>
      </c>
      <c r="B353" s="8">
        <v>42766</v>
      </c>
      <c r="C353" t="s">
        <v>152</v>
      </c>
      <c r="D353" t="s">
        <v>75</v>
      </c>
      <c r="F353">
        <v>-2000</v>
      </c>
    </row>
    <row r="354" spans="1:6">
      <c r="A354" t="s">
        <v>85</v>
      </c>
      <c r="B354" s="8">
        <v>42766</v>
      </c>
      <c r="C354" t="s">
        <v>55</v>
      </c>
      <c r="D354" t="s">
        <v>142</v>
      </c>
      <c r="E354" t="s">
        <v>55</v>
      </c>
      <c r="F354">
        <v>148.83000000000001</v>
      </c>
    </row>
    <row r="355" spans="1:6">
      <c r="A355" t="s">
        <v>85</v>
      </c>
      <c r="B355" s="8">
        <v>42766</v>
      </c>
      <c r="C355" t="s">
        <v>55</v>
      </c>
      <c r="D355" t="s">
        <v>95</v>
      </c>
      <c r="E355" t="s">
        <v>55</v>
      </c>
      <c r="F355">
        <v>-675</v>
      </c>
    </row>
    <row r="356" spans="1:6">
      <c r="A356" t="s">
        <v>107</v>
      </c>
      <c r="B356" s="8">
        <v>42766</v>
      </c>
      <c r="C356" t="s">
        <v>159</v>
      </c>
      <c r="D356" t="s">
        <v>108</v>
      </c>
      <c r="F356">
        <v>13900</v>
      </c>
    </row>
    <row r="357" spans="1:6">
      <c r="A357" t="s">
        <v>116</v>
      </c>
      <c r="B357" s="8">
        <v>42766</v>
      </c>
      <c r="D357" t="s">
        <v>71</v>
      </c>
      <c r="F357">
        <v>13900</v>
      </c>
    </row>
    <row r="358" spans="1:6">
      <c r="A358" t="s">
        <v>109</v>
      </c>
      <c r="B358" s="8">
        <v>42766</v>
      </c>
      <c r="C358" t="s">
        <v>152</v>
      </c>
      <c r="D358" t="s">
        <v>71</v>
      </c>
      <c r="F358">
        <v>-3500</v>
      </c>
    </row>
    <row r="359" spans="1:6">
      <c r="A359" t="s">
        <v>69</v>
      </c>
      <c r="B359" s="8">
        <v>42766</v>
      </c>
      <c r="C359" t="s">
        <v>123</v>
      </c>
      <c r="D359" t="s">
        <v>71</v>
      </c>
      <c r="F359">
        <v>-142</v>
      </c>
    </row>
    <row r="360" spans="1:6">
      <c r="A360" t="s">
        <v>69</v>
      </c>
      <c r="B360" s="8">
        <v>42766</v>
      </c>
      <c r="C360" t="s">
        <v>124</v>
      </c>
      <c r="D360" t="s">
        <v>71</v>
      </c>
      <c r="F360">
        <v>-236</v>
      </c>
    </row>
    <row r="361" spans="1:6">
      <c r="A361" t="s">
        <v>69</v>
      </c>
      <c r="B361" s="8">
        <v>42766</v>
      </c>
      <c r="C361" t="s">
        <v>84</v>
      </c>
      <c r="D361" t="s">
        <v>71</v>
      </c>
      <c r="F361">
        <v>-24</v>
      </c>
    </row>
    <row r="362" spans="1:6">
      <c r="A362" t="s">
        <v>69</v>
      </c>
      <c r="B362" s="8">
        <v>42766</v>
      </c>
      <c r="C362" t="s">
        <v>83</v>
      </c>
      <c r="D362" t="s">
        <v>71</v>
      </c>
      <c r="F362">
        <v>-80</v>
      </c>
    </row>
    <row r="363" spans="1:6">
      <c r="A363" t="s">
        <v>69</v>
      </c>
      <c r="B363" s="8">
        <v>42766</v>
      </c>
      <c r="C363" t="s">
        <v>121</v>
      </c>
      <c r="D363" t="s">
        <v>71</v>
      </c>
      <c r="F363">
        <v>-12.5</v>
      </c>
    </row>
    <row r="364" spans="1:6">
      <c r="A364" t="s">
        <v>69</v>
      </c>
      <c r="B364" s="8">
        <v>42766</v>
      </c>
      <c r="C364" t="s">
        <v>112</v>
      </c>
      <c r="D364" t="s">
        <v>71</v>
      </c>
      <c r="F364">
        <v>-2710.9</v>
      </c>
    </row>
    <row r="365" spans="1:6">
      <c r="A365" t="s">
        <v>73</v>
      </c>
      <c r="B365" s="8">
        <v>42767</v>
      </c>
      <c r="C365" t="s">
        <v>137</v>
      </c>
      <c r="D365" t="s">
        <v>75</v>
      </c>
      <c r="F365">
        <v>-1938</v>
      </c>
    </row>
    <row r="366" spans="1:6">
      <c r="A366" t="s">
        <v>65</v>
      </c>
      <c r="B366" s="8">
        <v>42767</v>
      </c>
      <c r="C366" t="s">
        <v>164</v>
      </c>
      <c r="D366" t="s">
        <v>67</v>
      </c>
      <c r="E366" t="s">
        <v>56</v>
      </c>
      <c r="F366">
        <v>5019.08</v>
      </c>
    </row>
    <row r="367" spans="1:6">
      <c r="A367" t="s">
        <v>109</v>
      </c>
      <c r="B367" s="8">
        <v>42769</v>
      </c>
      <c r="C367" t="s">
        <v>125</v>
      </c>
      <c r="D367" t="s">
        <v>71</v>
      </c>
      <c r="F367">
        <v>-122.68</v>
      </c>
    </row>
    <row r="368" spans="1:6">
      <c r="A368" t="s">
        <v>73</v>
      </c>
      <c r="B368" s="8">
        <v>42771</v>
      </c>
      <c r="C368" t="s">
        <v>137</v>
      </c>
      <c r="D368" t="s">
        <v>75</v>
      </c>
      <c r="F368">
        <v>-2320</v>
      </c>
    </row>
    <row r="369" spans="1:6">
      <c r="A369" t="s">
        <v>165</v>
      </c>
      <c r="B369" s="8">
        <v>42773</v>
      </c>
      <c r="C369" t="s">
        <v>166</v>
      </c>
      <c r="D369" t="s">
        <v>71</v>
      </c>
      <c r="F369">
        <v>-513.36</v>
      </c>
    </row>
    <row r="370" spans="1:6">
      <c r="A370" t="s">
        <v>165</v>
      </c>
      <c r="B370" s="8">
        <v>42773</v>
      </c>
      <c r="C370" t="s">
        <v>167</v>
      </c>
      <c r="D370" t="s">
        <v>71</v>
      </c>
      <c r="F370">
        <v>-2159.71</v>
      </c>
    </row>
    <row r="371" spans="1:6">
      <c r="A371" t="s">
        <v>165</v>
      </c>
      <c r="B371" s="8">
        <v>42773</v>
      </c>
      <c r="C371" t="s">
        <v>94</v>
      </c>
      <c r="D371" t="s">
        <v>71</v>
      </c>
      <c r="F371">
        <v>-125</v>
      </c>
    </row>
    <row r="372" spans="1:6">
      <c r="A372" t="s">
        <v>165</v>
      </c>
      <c r="B372" s="8">
        <v>42773</v>
      </c>
      <c r="C372" t="s">
        <v>115</v>
      </c>
      <c r="D372" t="s">
        <v>71</v>
      </c>
      <c r="F372">
        <v>-804.16</v>
      </c>
    </row>
    <row r="373" spans="1:6">
      <c r="A373" t="s">
        <v>109</v>
      </c>
      <c r="B373" s="8">
        <v>42776</v>
      </c>
      <c r="C373" t="s">
        <v>83</v>
      </c>
      <c r="D373" t="s">
        <v>71</v>
      </c>
      <c r="F373">
        <v>-56.17</v>
      </c>
    </row>
    <row r="374" spans="1:6">
      <c r="A374" t="s">
        <v>109</v>
      </c>
      <c r="B374" s="8">
        <v>42776</v>
      </c>
      <c r="C374" t="s">
        <v>106</v>
      </c>
      <c r="D374" t="s">
        <v>71</v>
      </c>
      <c r="F374">
        <v>-532.97</v>
      </c>
    </row>
    <row r="375" spans="1:6">
      <c r="A375" t="s">
        <v>109</v>
      </c>
      <c r="B375" s="8">
        <v>42776</v>
      </c>
      <c r="C375" t="s">
        <v>138</v>
      </c>
      <c r="D375" t="s">
        <v>71</v>
      </c>
      <c r="F375">
        <v>-140</v>
      </c>
    </row>
    <row r="376" spans="1:6">
      <c r="A376" t="s">
        <v>109</v>
      </c>
      <c r="B376" s="8">
        <v>42776</v>
      </c>
      <c r="C376" t="s">
        <v>80</v>
      </c>
      <c r="D376" t="s">
        <v>71</v>
      </c>
      <c r="F376">
        <v>-300</v>
      </c>
    </row>
    <row r="377" spans="1:6">
      <c r="A377" t="s">
        <v>155</v>
      </c>
      <c r="B377" s="8">
        <v>42776</v>
      </c>
      <c r="C377" t="s">
        <v>156</v>
      </c>
      <c r="D377" t="s">
        <v>71</v>
      </c>
      <c r="E377" t="s">
        <v>55</v>
      </c>
      <c r="F377">
        <v>-1299.5899999999999</v>
      </c>
    </row>
    <row r="378" spans="1:6">
      <c r="A378" t="s">
        <v>155</v>
      </c>
      <c r="B378" s="8">
        <v>42776</v>
      </c>
      <c r="C378" t="s">
        <v>157</v>
      </c>
      <c r="D378" t="s">
        <v>71</v>
      </c>
      <c r="E378" t="s">
        <v>55</v>
      </c>
      <c r="F378">
        <v>-890.56</v>
      </c>
    </row>
    <row r="379" spans="1:6">
      <c r="A379" t="s">
        <v>155</v>
      </c>
      <c r="B379" s="8">
        <v>42776</v>
      </c>
      <c r="C379" t="s">
        <v>158</v>
      </c>
      <c r="D379" t="s">
        <v>71</v>
      </c>
      <c r="E379" t="s">
        <v>55</v>
      </c>
      <c r="F379">
        <v>-1033.98</v>
      </c>
    </row>
    <row r="380" spans="1:6">
      <c r="A380" t="s">
        <v>107</v>
      </c>
      <c r="B380" s="8">
        <v>42780</v>
      </c>
      <c r="C380" t="s">
        <v>163</v>
      </c>
      <c r="D380" t="s">
        <v>108</v>
      </c>
      <c r="F380">
        <v>1868.36</v>
      </c>
    </row>
    <row r="381" spans="1:6">
      <c r="A381" t="s">
        <v>69</v>
      </c>
      <c r="B381" s="8">
        <v>42781</v>
      </c>
      <c r="C381" t="s">
        <v>117</v>
      </c>
      <c r="D381" t="s">
        <v>71</v>
      </c>
      <c r="F381">
        <v>-695</v>
      </c>
    </row>
    <row r="382" spans="1:6">
      <c r="A382" t="s">
        <v>69</v>
      </c>
      <c r="B382" s="8">
        <v>42781</v>
      </c>
      <c r="C382" t="s">
        <v>118</v>
      </c>
      <c r="D382" t="s">
        <v>71</v>
      </c>
      <c r="F382">
        <v>-1911.3</v>
      </c>
    </row>
    <row r="383" spans="1:6">
      <c r="A383" t="s">
        <v>119</v>
      </c>
      <c r="B383" s="8">
        <v>42781</v>
      </c>
      <c r="C383" t="s">
        <v>114</v>
      </c>
      <c r="D383" t="s">
        <v>71</v>
      </c>
      <c r="F383">
        <v>-319.20999999999998</v>
      </c>
    </row>
    <row r="384" spans="1:6">
      <c r="A384" t="s">
        <v>65</v>
      </c>
      <c r="B384" s="8">
        <v>42782</v>
      </c>
      <c r="C384" t="s">
        <v>168</v>
      </c>
      <c r="D384" t="s">
        <v>67</v>
      </c>
      <c r="E384" t="s">
        <v>56</v>
      </c>
      <c r="F384">
        <v>14560</v>
      </c>
    </row>
    <row r="385" spans="1:6">
      <c r="A385" t="s">
        <v>65</v>
      </c>
      <c r="B385" s="8">
        <v>42783</v>
      </c>
      <c r="C385" t="s">
        <v>169</v>
      </c>
      <c r="D385" t="s">
        <v>67</v>
      </c>
      <c r="E385" t="s">
        <v>56</v>
      </c>
      <c r="F385">
        <v>4597.28</v>
      </c>
    </row>
    <row r="386" spans="1:6">
      <c r="A386" t="s">
        <v>116</v>
      </c>
      <c r="B386" s="8">
        <v>42784</v>
      </c>
      <c r="D386" t="s">
        <v>71</v>
      </c>
      <c r="F386">
        <v>1500</v>
      </c>
    </row>
    <row r="387" spans="1:6">
      <c r="A387" t="s">
        <v>110</v>
      </c>
      <c r="B387" s="8">
        <v>42784</v>
      </c>
      <c r="C387" t="s">
        <v>122</v>
      </c>
      <c r="D387" t="s">
        <v>102</v>
      </c>
      <c r="F387">
        <v>-700</v>
      </c>
    </row>
    <row r="388" spans="1:6">
      <c r="A388" t="s">
        <v>73</v>
      </c>
      <c r="B388" s="8">
        <v>42786</v>
      </c>
      <c r="C388" t="s">
        <v>83</v>
      </c>
      <c r="D388" t="s">
        <v>75</v>
      </c>
      <c r="F388">
        <v>-44.94</v>
      </c>
    </row>
    <row r="389" spans="1:6">
      <c r="A389" t="s">
        <v>107</v>
      </c>
      <c r="B389" s="8">
        <v>42786</v>
      </c>
      <c r="C389" t="s">
        <v>164</v>
      </c>
      <c r="D389" t="s">
        <v>108</v>
      </c>
      <c r="F389">
        <v>5019.08</v>
      </c>
    </row>
    <row r="390" spans="1:6">
      <c r="A390" t="s">
        <v>116</v>
      </c>
      <c r="B390" s="8">
        <v>42786</v>
      </c>
      <c r="D390" t="s">
        <v>71</v>
      </c>
      <c r="F390">
        <v>5019.08</v>
      </c>
    </row>
    <row r="391" spans="1:6">
      <c r="A391" t="s">
        <v>73</v>
      </c>
      <c r="B391" s="8">
        <v>42787</v>
      </c>
      <c r="C391" t="s">
        <v>170</v>
      </c>
      <c r="D391" t="s">
        <v>75</v>
      </c>
      <c r="F391">
        <v>-634</v>
      </c>
    </row>
    <row r="392" spans="1:6">
      <c r="A392" t="s">
        <v>116</v>
      </c>
      <c r="B392" s="8">
        <v>42787</v>
      </c>
      <c r="D392" t="s">
        <v>71</v>
      </c>
      <c r="F392">
        <v>1868.36</v>
      </c>
    </row>
    <row r="393" spans="1:6">
      <c r="A393" t="s">
        <v>73</v>
      </c>
      <c r="B393" s="8">
        <v>42790</v>
      </c>
      <c r="C393" t="s">
        <v>125</v>
      </c>
      <c r="D393" t="s">
        <v>75</v>
      </c>
      <c r="F393">
        <v>-110.89</v>
      </c>
    </row>
    <row r="394" spans="1:6">
      <c r="A394" t="s">
        <v>155</v>
      </c>
      <c r="B394" s="8">
        <v>42790</v>
      </c>
      <c r="C394" t="s">
        <v>156</v>
      </c>
      <c r="D394" t="s">
        <v>71</v>
      </c>
      <c r="E394" t="s">
        <v>55</v>
      </c>
      <c r="F394">
        <v>-1299.5999999999999</v>
      </c>
    </row>
    <row r="395" spans="1:6">
      <c r="A395" t="s">
        <v>155</v>
      </c>
      <c r="B395" s="8">
        <v>42790</v>
      </c>
      <c r="C395" t="s">
        <v>157</v>
      </c>
      <c r="D395" t="s">
        <v>71</v>
      </c>
      <c r="E395" t="s">
        <v>55</v>
      </c>
      <c r="F395">
        <v>-937.11</v>
      </c>
    </row>
    <row r="396" spans="1:6">
      <c r="A396" t="s">
        <v>155</v>
      </c>
      <c r="B396" s="8">
        <v>42790</v>
      </c>
      <c r="C396" t="s">
        <v>158</v>
      </c>
      <c r="D396" t="s">
        <v>71</v>
      </c>
      <c r="E396" t="s">
        <v>55</v>
      </c>
      <c r="F396">
        <v>-1079.56</v>
      </c>
    </row>
    <row r="397" spans="1:6">
      <c r="A397" t="s">
        <v>109</v>
      </c>
      <c r="B397" s="8">
        <v>42794</v>
      </c>
      <c r="C397" t="s">
        <v>137</v>
      </c>
      <c r="D397" t="s">
        <v>71</v>
      </c>
      <c r="F397">
        <v>-3037</v>
      </c>
    </row>
    <row r="398" spans="1:6">
      <c r="A398" t="s">
        <v>85</v>
      </c>
      <c r="B398" s="8">
        <v>42794</v>
      </c>
      <c r="C398" t="s">
        <v>55</v>
      </c>
      <c r="D398" t="s">
        <v>142</v>
      </c>
      <c r="E398" t="s">
        <v>55</v>
      </c>
      <c r="F398">
        <v>148.83000000000001</v>
      </c>
    </row>
    <row r="399" spans="1:6">
      <c r="A399" t="s">
        <v>85</v>
      </c>
      <c r="B399" s="8">
        <v>42794</v>
      </c>
      <c r="C399" t="s">
        <v>55</v>
      </c>
      <c r="D399" t="s">
        <v>95</v>
      </c>
      <c r="E399" t="s">
        <v>55</v>
      </c>
      <c r="F399">
        <v>-675</v>
      </c>
    </row>
    <row r="400" spans="1:6">
      <c r="A400" t="s">
        <v>107</v>
      </c>
      <c r="B400" s="8">
        <v>42794</v>
      </c>
      <c r="C400" t="s">
        <v>154</v>
      </c>
      <c r="D400" t="s">
        <v>108</v>
      </c>
      <c r="F400">
        <v>2415</v>
      </c>
    </row>
    <row r="401" spans="1:6">
      <c r="A401" t="s">
        <v>107</v>
      </c>
      <c r="B401" s="8">
        <v>42794</v>
      </c>
      <c r="C401" t="s">
        <v>168</v>
      </c>
      <c r="D401" t="s">
        <v>108</v>
      </c>
      <c r="F401">
        <v>14560</v>
      </c>
    </row>
    <row r="402" spans="1:6">
      <c r="A402" t="s">
        <v>116</v>
      </c>
      <c r="B402" s="8">
        <v>42794</v>
      </c>
      <c r="D402" t="s">
        <v>71</v>
      </c>
      <c r="F402">
        <v>14560</v>
      </c>
    </row>
    <row r="403" spans="1:6">
      <c r="A403" t="s">
        <v>109</v>
      </c>
      <c r="B403" s="8">
        <v>42794</v>
      </c>
      <c r="C403" t="s">
        <v>152</v>
      </c>
      <c r="D403" t="s">
        <v>71</v>
      </c>
      <c r="F403">
        <v>-2000</v>
      </c>
    </row>
    <row r="404" spans="1:6">
      <c r="A404" t="s">
        <v>69</v>
      </c>
      <c r="B404" s="8">
        <v>42794</v>
      </c>
      <c r="C404" t="s">
        <v>123</v>
      </c>
      <c r="D404" t="s">
        <v>71</v>
      </c>
      <c r="F404">
        <v>-145</v>
      </c>
    </row>
    <row r="405" spans="1:6">
      <c r="A405" t="s">
        <v>69</v>
      </c>
      <c r="B405" s="8">
        <v>42794</v>
      </c>
      <c r="C405" t="s">
        <v>124</v>
      </c>
      <c r="D405" t="s">
        <v>71</v>
      </c>
      <c r="F405">
        <v>-231</v>
      </c>
    </row>
    <row r="406" spans="1:6">
      <c r="A406" t="s">
        <v>69</v>
      </c>
      <c r="B406" s="8">
        <v>42794</v>
      </c>
      <c r="C406" t="s">
        <v>84</v>
      </c>
      <c r="D406" t="s">
        <v>71</v>
      </c>
      <c r="F406">
        <v>-24</v>
      </c>
    </row>
    <row r="407" spans="1:6">
      <c r="A407" t="s">
        <v>69</v>
      </c>
      <c r="B407" s="8">
        <v>42794</v>
      </c>
      <c r="C407" t="s">
        <v>121</v>
      </c>
      <c r="D407" t="s">
        <v>71</v>
      </c>
      <c r="F407">
        <v>-12.5</v>
      </c>
    </row>
    <row r="408" spans="1:6">
      <c r="A408" t="s">
        <v>69</v>
      </c>
      <c r="B408" s="8">
        <v>42794</v>
      </c>
      <c r="C408" t="s">
        <v>112</v>
      </c>
      <c r="D408" t="s">
        <v>71</v>
      </c>
      <c r="F408">
        <v>-2710.9</v>
      </c>
    </row>
    <row r="409" spans="1:6">
      <c r="A409" t="s">
        <v>109</v>
      </c>
      <c r="B409" s="8">
        <v>42795</v>
      </c>
      <c r="C409" t="s">
        <v>137</v>
      </c>
      <c r="D409" t="s">
        <v>71</v>
      </c>
      <c r="F409">
        <v>-1300</v>
      </c>
    </row>
    <row r="410" spans="1:6">
      <c r="A410" t="s">
        <v>73</v>
      </c>
      <c r="B410" s="8">
        <v>42795</v>
      </c>
      <c r="C410" t="s">
        <v>171</v>
      </c>
      <c r="D410" t="s">
        <v>75</v>
      </c>
      <c r="F410">
        <v>-790</v>
      </c>
    </row>
    <row r="411" spans="1:6">
      <c r="A411" t="s">
        <v>116</v>
      </c>
      <c r="B411" s="8">
        <v>42795</v>
      </c>
      <c r="D411" t="s">
        <v>71</v>
      </c>
      <c r="F411">
        <v>2415</v>
      </c>
    </row>
    <row r="412" spans="1:6">
      <c r="A412" t="s">
        <v>107</v>
      </c>
      <c r="B412" s="8">
        <v>42797</v>
      </c>
      <c r="C412" t="s">
        <v>169</v>
      </c>
      <c r="D412" t="s">
        <v>108</v>
      </c>
      <c r="F412">
        <v>1500</v>
      </c>
    </row>
    <row r="413" spans="1:6">
      <c r="A413" t="s">
        <v>109</v>
      </c>
      <c r="B413" s="8">
        <v>42797</v>
      </c>
      <c r="C413" t="s">
        <v>125</v>
      </c>
      <c r="D413" t="s">
        <v>71</v>
      </c>
      <c r="F413">
        <v>-110.89</v>
      </c>
    </row>
    <row r="414" spans="1:6">
      <c r="A414" t="s">
        <v>110</v>
      </c>
      <c r="B414" s="8">
        <v>42799</v>
      </c>
      <c r="C414" t="s">
        <v>74</v>
      </c>
      <c r="D414" t="s">
        <v>111</v>
      </c>
      <c r="F414">
        <v>-962</v>
      </c>
    </row>
    <row r="415" spans="1:6">
      <c r="A415" t="s">
        <v>109</v>
      </c>
      <c r="B415" s="8">
        <v>42801</v>
      </c>
      <c r="C415" t="s">
        <v>170</v>
      </c>
      <c r="D415" t="s">
        <v>71</v>
      </c>
      <c r="F415">
        <v>-634</v>
      </c>
    </row>
    <row r="416" spans="1:6">
      <c r="A416" t="s">
        <v>73</v>
      </c>
      <c r="B416" s="8">
        <v>42801</v>
      </c>
      <c r="C416" t="s">
        <v>106</v>
      </c>
      <c r="D416" t="s">
        <v>75</v>
      </c>
      <c r="F416">
        <v>-532.97</v>
      </c>
    </row>
    <row r="417" spans="1:6">
      <c r="A417" t="s">
        <v>165</v>
      </c>
      <c r="B417" s="8">
        <v>42801</v>
      </c>
      <c r="C417" t="s">
        <v>166</v>
      </c>
      <c r="D417" t="s">
        <v>71</v>
      </c>
      <c r="F417">
        <v>-517.37</v>
      </c>
    </row>
    <row r="418" spans="1:6">
      <c r="A418" t="s">
        <v>165</v>
      </c>
      <c r="B418" s="8">
        <v>42801</v>
      </c>
      <c r="C418" t="s">
        <v>167</v>
      </c>
      <c r="D418" t="s">
        <v>71</v>
      </c>
      <c r="F418">
        <v>-2176.0700000000002</v>
      </c>
    </row>
    <row r="419" spans="1:6">
      <c r="A419" t="s">
        <v>165</v>
      </c>
      <c r="B419" s="8">
        <v>42801</v>
      </c>
      <c r="C419" t="s">
        <v>94</v>
      </c>
      <c r="D419" t="s">
        <v>71</v>
      </c>
      <c r="F419">
        <v>-125</v>
      </c>
    </row>
    <row r="420" spans="1:6">
      <c r="A420" t="s">
        <v>165</v>
      </c>
      <c r="B420" s="8">
        <v>42801</v>
      </c>
      <c r="C420" t="s">
        <v>115</v>
      </c>
      <c r="D420" t="s">
        <v>71</v>
      </c>
      <c r="F420">
        <v>-805.83</v>
      </c>
    </row>
    <row r="421" spans="1:6">
      <c r="A421" t="s">
        <v>155</v>
      </c>
      <c r="B421" s="8">
        <v>42804</v>
      </c>
      <c r="C421" t="s">
        <v>156</v>
      </c>
      <c r="D421" t="s">
        <v>71</v>
      </c>
      <c r="E421" t="s">
        <v>55</v>
      </c>
      <c r="F421">
        <v>-1299.6099999999999</v>
      </c>
    </row>
    <row r="422" spans="1:6">
      <c r="A422" t="s">
        <v>155</v>
      </c>
      <c r="B422" s="8">
        <v>42804</v>
      </c>
      <c r="C422" t="s">
        <v>157</v>
      </c>
      <c r="D422" t="s">
        <v>71</v>
      </c>
      <c r="E422" t="s">
        <v>55</v>
      </c>
      <c r="F422">
        <v>-890.57</v>
      </c>
    </row>
    <row r="423" spans="1:6">
      <c r="A423" t="s">
        <v>155</v>
      </c>
      <c r="B423" s="8">
        <v>42804</v>
      </c>
      <c r="C423" t="s">
        <v>158</v>
      </c>
      <c r="D423" t="s">
        <v>71</v>
      </c>
      <c r="E423" t="s">
        <v>55</v>
      </c>
      <c r="F423">
        <v>-1033.99</v>
      </c>
    </row>
    <row r="424" spans="1:6">
      <c r="A424" t="s">
        <v>110</v>
      </c>
      <c r="B424" s="8">
        <v>42804</v>
      </c>
      <c r="C424" t="s">
        <v>74</v>
      </c>
      <c r="D424" t="s">
        <v>111</v>
      </c>
      <c r="F424">
        <v>-1180</v>
      </c>
    </row>
    <row r="425" spans="1:6">
      <c r="A425" t="s">
        <v>109</v>
      </c>
      <c r="B425" s="8">
        <v>42806</v>
      </c>
      <c r="C425" t="s">
        <v>172</v>
      </c>
      <c r="D425" t="s">
        <v>71</v>
      </c>
      <c r="F425">
        <v>-1100</v>
      </c>
    </row>
    <row r="426" spans="1:6">
      <c r="A426" t="s">
        <v>65</v>
      </c>
      <c r="B426" s="8">
        <v>42807</v>
      </c>
      <c r="C426" t="s">
        <v>173</v>
      </c>
      <c r="D426" t="s">
        <v>67</v>
      </c>
      <c r="E426" t="s">
        <v>54</v>
      </c>
      <c r="F426">
        <v>2092</v>
      </c>
    </row>
    <row r="427" spans="1:6">
      <c r="A427" t="s">
        <v>73</v>
      </c>
      <c r="B427" s="8">
        <v>42808</v>
      </c>
      <c r="C427" t="s">
        <v>174</v>
      </c>
      <c r="D427" t="s">
        <v>75</v>
      </c>
      <c r="F427">
        <v>-295</v>
      </c>
    </row>
    <row r="428" spans="1:6">
      <c r="A428" t="s">
        <v>109</v>
      </c>
      <c r="B428" s="8">
        <v>42808</v>
      </c>
      <c r="C428" t="s">
        <v>106</v>
      </c>
      <c r="D428" t="s">
        <v>71</v>
      </c>
      <c r="F428">
        <v>-532.97</v>
      </c>
    </row>
    <row r="429" spans="1:6">
      <c r="A429" t="s">
        <v>65</v>
      </c>
      <c r="B429" s="8">
        <v>42808</v>
      </c>
      <c r="C429" t="s">
        <v>175</v>
      </c>
      <c r="D429" t="s">
        <v>67</v>
      </c>
      <c r="E429" t="s">
        <v>54</v>
      </c>
      <c r="F429">
        <v>4589.8100000000004</v>
      </c>
    </row>
    <row r="430" spans="1:6">
      <c r="A430" t="s">
        <v>73</v>
      </c>
      <c r="B430" s="8">
        <v>42809</v>
      </c>
      <c r="C430" t="s">
        <v>176</v>
      </c>
      <c r="D430" t="s">
        <v>75</v>
      </c>
      <c r="F430">
        <v>-855</v>
      </c>
    </row>
    <row r="431" spans="1:6">
      <c r="A431" t="s">
        <v>73</v>
      </c>
      <c r="B431" s="8">
        <v>42809</v>
      </c>
      <c r="C431" t="s">
        <v>106</v>
      </c>
      <c r="D431" t="s">
        <v>75</v>
      </c>
      <c r="F431">
        <v>0</v>
      </c>
    </row>
    <row r="432" spans="1:6">
      <c r="A432" t="s">
        <v>65</v>
      </c>
      <c r="B432" s="8">
        <v>42809</v>
      </c>
      <c r="C432" t="s">
        <v>177</v>
      </c>
      <c r="D432" t="s">
        <v>67</v>
      </c>
      <c r="E432" t="s">
        <v>56</v>
      </c>
      <c r="F432">
        <v>14900</v>
      </c>
    </row>
    <row r="433" spans="1:6">
      <c r="A433" t="s">
        <v>69</v>
      </c>
      <c r="B433" s="8">
        <v>42809</v>
      </c>
      <c r="C433" t="s">
        <v>117</v>
      </c>
      <c r="D433" t="s">
        <v>71</v>
      </c>
      <c r="F433">
        <v>-700</v>
      </c>
    </row>
    <row r="434" spans="1:6">
      <c r="A434" t="s">
        <v>119</v>
      </c>
      <c r="B434" s="8">
        <v>42809</v>
      </c>
      <c r="C434" t="s">
        <v>139</v>
      </c>
      <c r="D434" t="s">
        <v>71</v>
      </c>
      <c r="F434">
        <v>-10.83</v>
      </c>
    </row>
    <row r="435" spans="1:6">
      <c r="A435" t="s">
        <v>119</v>
      </c>
      <c r="B435" s="8">
        <v>42809</v>
      </c>
      <c r="C435" t="s">
        <v>114</v>
      </c>
      <c r="D435" t="s">
        <v>71</v>
      </c>
      <c r="F435">
        <v>-506.78</v>
      </c>
    </row>
    <row r="436" spans="1:6">
      <c r="A436" t="s">
        <v>107</v>
      </c>
      <c r="B436" s="8">
        <v>42810</v>
      </c>
      <c r="C436" t="s">
        <v>154</v>
      </c>
      <c r="D436" t="s">
        <v>108</v>
      </c>
      <c r="F436">
        <v>1500</v>
      </c>
    </row>
    <row r="437" spans="1:6">
      <c r="A437" t="s">
        <v>107</v>
      </c>
      <c r="B437" s="8">
        <v>42811</v>
      </c>
      <c r="C437" t="s">
        <v>169</v>
      </c>
      <c r="D437" t="s">
        <v>108</v>
      </c>
      <c r="F437">
        <v>2000</v>
      </c>
    </row>
    <row r="438" spans="1:6">
      <c r="A438" t="s">
        <v>109</v>
      </c>
      <c r="B438" s="8">
        <v>42811</v>
      </c>
      <c r="C438" t="s">
        <v>83</v>
      </c>
      <c r="D438" t="s">
        <v>71</v>
      </c>
      <c r="F438">
        <v>-44.94</v>
      </c>
    </row>
    <row r="439" spans="1:6">
      <c r="A439" t="s">
        <v>109</v>
      </c>
      <c r="B439" s="8">
        <v>42811</v>
      </c>
      <c r="C439" t="s">
        <v>174</v>
      </c>
      <c r="D439" t="s">
        <v>71</v>
      </c>
      <c r="F439">
        <v>-295</v>
      </c>
    </row>
    <row r="440" spans="1:6">
      <c r="A440" t="s">
        <v>73</v>
      </c>
      <c r="B440" s="8">
        <v>42812</v>
      </c>
      <c r="C440" t="s">
        <v>145</v>
      </c>
      <c r="D440" t="s">
        <v>75</v>
      </c>
      <c r="F440">
        <v>-415</v>
      </c>
    </row>
    <row r="441" spans="1:6">
      <c r="A441" t="s">
        <v>107</v>
      </c>
      <c r="B441" s="8">
        <v>42812</v>
      </c>
      <c r="C441" t="s">
        <v>173</v>
      </c>
      <c r="D441" t="s">
        <v>108</v>
      </c>
      <c r="F441">
        <v>2092</v>
      </c>
    </row>
    <row r="442" spans="1:6">
      <c r="A442" t="s">
        <v>73</v>
      </c>
      <c r="B442" s="8">
        <v>42814</v>
      </c>
      <c r="C442" t="s">
        <v>83</v>
      </c>
      <c r="D442" t="s">
        <v>75</v>
      </c>
      <c r="F442">
        <v>-37.08</v>
      </c>
    </row>
    <row r="443" spans="1:6">
      <c r="A443" t="s">
        <v>109</v>
      </c>
      <c r="B443" s="8">
        <v>42814</v>
      </c>
      <c r="C443" t="s">
        <v>176</v>
      </c>
      <c r="D443" t="s">
        <v>71</v>
      </c>
      <c r="F443">
        <v>-5</v>
      </c>
    </row>
    <row r="444" spans="1:6">
      <c r="A444" t="s">
        <v>116</v>
      </c>
      <c r="B444" s="8">
        <v>42814</v>
      </c>
      <c r="D444" t="s">
        <v>71</v>
      </c>
      <c r="F444">
        <v>2092</v>
      </c>
    </row>
    <row r="445" spans="1:6">
      <c r="A445" t="s">
        <v>116</v>
      </c>
      <c r="B445" s="8">
        <v>42814</v>
      </c>
      <c r="D445" t="s">
        <v>71</v>
      </c>
      <c r="F445">
        <v>1500</v>
      </c>
    </row>
    <row r="446" spans="1:6">
      <c r="A446" t="s">
        <v>107</v>
      </c>
      <c r="B446" s="8">
        <v>42815</v>
      </c>
      <c r="C446" t="s">
        <v>175</v>
      </c>
      <c r="D446" t="s">
        <v>108</v>
      </c>
      <c r="F446">
        <v>1880.71</v>
      </c>
    </row>
    <row r="447" spans="1:6">
      <c r="A447" t="s">
        <v>107</v>
      </c>
      <c r="B447" s="8">
        <v>42815</v>
      </c>
      <c r="C447" t="s">
        <v>178</v>
      </c>
      <c r="D447" t="s">
        <v>108</v>
      </c>
      <c r="F447">
        <v>500</v>
      </c>
    </row>
    <row r="448" spans="1:6">
      <c r="A448" t="s">
        <v>116</v>
      </c>
      <c r="B448" s="8">
        <v>42815</v>
      </c>
      <c r="D448" t="s">
        <v>71</v>
      </c>
      <c r="F448">
        <v>2380.71</v>
      </c>
    </row>
    <row r="449" spans="1:6">
      <c r="A449" t="s">
        <v>73</v>
      </c>
      <c r="B449" s="8">
        <v>42818</v>
      </c>
      <c r="C449" t="s">
        <v>125</v>
      </c>
      <c r="D449" t="s">
        <v>75</v>
      </c>
      <c r="F449">
        <v>-104.15</v>
      </c>
    </row>
    <row r="450" spans="1:6">
      <c r="A450" t="s">
        <v>155</v>
      </c>
      <c r="B450" s="8">
        <v>42818</v>
      </c>
      <c r="C450" t="s">
        <v>156</v>
      </c>
      <c r="D450" t="s">
        <v>71</v>
      </c>
      <c r="E450" t="s">
        <v>55</v>
      </c>
      <c r="F450">
        <v>-1299.58</v>
      </c>
    </row>
    <row r="451" spans="1:6">
      <c r="A451" t="s">
        <v>155</v>
      </c>
      <c r="B451" s="8">
        <v>42818</v>
      </c>
      <c r="C451" t="s">
        <v>157</v>
      </c>
      <c r="D451" t="s">
        <v>71</v>
      </c>
      <c r="E451" t="s">
        <v>55</v>
      </c>
      <c r="F451">
        <v>-890.56</v>
      </c>
    </row>
    <row r="452" spans="1:6">
      <c r="A452" t="s">
        <v>155</v>
      </c>
      <c r="B452" s="8">
        <v>42818</v>
      </c>
      <c r="C452" t="s">
        <v>158</v>
      </c>
      <c r="D452" t="s">
        <v>71</v>
      </c>
      <c r="E452" t="s">
        <v>55</v>
      </c>
      <c r="F452">
        <v>-1033.98</v>
      </c>
    </row>
    <row r="453" spans="1:6">
      <c r="A453" t="s">
        <v>65</v>
      </c>
      <c r="B453" s="8">
        <v>42822</v>
      </c>
      <c r="C453" t="s">
        <v>179</v>
      </c>
      <c r="D453" t="s">
        <v>67</v>
      </c>
      <c r="E453" t="s">
        <v>56</v>
      </c>
      <c r="F453">
        <v>3165</v>
      </c>
    </row>
    <row r="454" spans="1:6">
      <c r="A454" t="s">
        <v>73</v>
      </c>
      <c r="B454" s="8">
        <v>42822</v>
      </c>
      <c r="C454" t="s">
        <v>180</v>
      </c>
      <c r="D454" t="s">
        <v>75</v>
      </c>
      <c r="F454">
        <v>-289.95</v>
      </c>
    </row>
    <row r="455" spans="1:6">
      <c r="A455" t="s">
        <v>65</v>
      </c>
      <c r="B455" s="8">
        <v>42822</v>
      </c>
      <c r="C455" t="s">
        <v>178</v>
      </c>
      <c r="D455" t="s">
        <v>67</v>
      </c>
      <c r="E455" t="s">
        <v>54</v>
      </c>
      <c r="F455">
        <v>1099.95</v>
      </c>
    </row>
    <row r="456" spans="1:6">
      <c r="A456" t="s">
        <v>107</v>
      </c>
      <c r="B456" s="8">
        <v>42822</v>
      </c>
      <c r="C456" t="s">
        <v>178</v>
      </c>
      <c r="D456" t="s">
        <v>108</v>
      </c>
      <c r="F456">
        <v>599.95000000000005</v>
      </c>
    </row>
    <row r="457" spans="1:6">
      <c r="A457" t="s">
        <v>116</v>
      </c>
      <c r="B457" s="8">
        <v>42822</v>
      </c>
      <c r="D457" t="s">
        <v>71</v>
      </c>
      <c r="F457">
        <v>599.95000000000005</v>
      </c>
    </row>
    <row r="458" spans="1:6">
      <c r="A458" t="s">
        <v>69</v>
      </c>
      <c r="B458" s="8">
        <v>42824</v>
      </c>
      <c r="C458" t="s">
        <v>133</v>
      </c>
      <c r="D458" t="s">
        <v>71</v>
      </c>
      <c r="F458">
        <v>-450</v>
      </c>
    </row>
    <row r="459" spans="1:6">
      <c r="A459" t="s">
        <v>116</v>
      </c>
      <c r="B459" s="8">
        <v>42824</v>
      </c>
      <c r="D459" t="s">
        <v>132</v>
      </c>
      <c r="F459">
        <v>87.03</v>
      </c>
    </row>
    <row r="460" spans="1:6">
      <c r="A460" t="s">
        <v>107</v>
      </c>
      <c r="B460" s="8">
        <v>42825</v>
      </c>
      <c r="C460" t="s">
        <v>169</v>
      </c>
      <c r="D460" t="s">
        <v>108</v>
      </c>
      <c r="F460">
        <v>1097.28</v>
      </c>
    </row>
    <row r="461" spans="1:6">
      <c r="A461" t="s">
        <v>116</v>
      </c>
      <c r="B461" s="8">
        <v>42825</v>
      </c>
      <c r="D461" t="s">
        <v>71</v>
      </c>
      <c r="F461">
        <v>1097.28</v>
      </c>
    </row>
    <row r="462" spans="1:6">
      <c r="A462" t="s">
        <v>85</v>
      </c>
      <c r="B462" s="8">
        <v>42825</v>
      </c>
      <c r="C462" t="s">
        <v>55</v>
      </c>
      <c r="D462" t="s">
        <v>142</v>
      </c>
      <c r="E462" t="s">
        <v>55</v>
      </c>
      <c r="F462">
        <v>148.83000000000001</v>
      </c>
    </row>
    <row r="463" spans="1:6">
      <c r="A463" t="s">
        <v>85</v>
      </c>
      <c r="B463" s="8">
        <v>42825</v>
      </c>
      <c r="C463" t="s">
        <v>55</v>
      </c>
      <c r="D463" t="s">
        <v>95</v>
      </c>
      <c r="E463" t="s">
        <v>55</v>
      </c>
      <c r="F463">
        <v>-675</v>
      </c>
    </row>
    <row r="464" spans="1:6">
      <c r="A464" t="s">
        <v>107</v>
      </c>
      <c r="B464" s="8">
        <v>42825</v>
      </c>
      <c r="C464" t="s">
        <v>177</v>
      </c>
      <c r="D464" t="s">
        <v>108</v>
      </c>
      <c r="F464">
        <v>14900</v>
      </c>
    </row>
    <row r="465" spans="1:6">
      <c r="A465" t="s">
        <v>116</v>
      </c>
      <c r="B465" s="8">
        <v>42825</v>
      </c>
      <c r="D465" t="s">
        <v>71</v>
      </c>
      <c r="F465">
        <v>14900</v>
      </c>
    </row>
    <row r="466" spans="1:6">
      <c r="A466" t="s">
        <v>69</v>
      </c>
      <c r="B466" s="8">
        <v>42825</v>
      </c>
      <c r="C466" t="s">
        <v>123</v>
      </c>
      <c r="D466" t="s">
        <v>71</v>
      </c>
      <c r="F466">
        <v>-168</v>
      </c>
    </row>
    <row r="467" spans="1:6">
      <c r="A467" t="s">
        <v>69</v>
      </c>
      <c r="B467" s="8">
        <v>42825</v>
      </c>
      <c r="C467" t="s">
        <v>124</v>
      </c>
      <c r="D467" t="s">
        <v>71</v>
      </c>
      <c r="F467">
        <v>-218</v>
      </c>
    </row>
    <row r="468" spans="1:6">
      <c r="A468" t="s">
        <v>69</v>
      </c>
      <c r="B468" s="8">
        <v>42825</v>
      </c>
      <c r="C468" t="s">
        <v>84</v>
      </c>
      <c r="D468" t="s">
        <v>71</v>
      </c>
      <c r="F468">
        <v>-24</v>
      </c>
    </row>
    <row r="469" spans="1:6">
      <c r="A469" t="s">
        <v>69</v>
      </c>
      <c r="B469" s="8">
        <v>42825</v>
      </c>
      <c r="C469" t="s">
        <v>121</v>
      </c>
      <c r="D469" t="s">
        <v>71</v>
      </c>
      <c r="F469">
        <v>-12.5</v>
      </c>
    </row>
    <row r="470" spans="1:6">
      <c r="A470" t="s">
        <v>69</v>
      </c>
      <c r="B470" s="8">
        <v>42825</v>
      </c>
      <c r="C470" t="s">
        <v>112</v>
      </c>
      <c r="D470" t="s">
        <v>71</v>
      </c>
      <c r="F470">
        <v>-2710.9</v>
      </c>
    </row>
    <row r="471" spans="1:6">
      <c r="A471" t="s">
        <v>69</v>
      </c>
      <c r="B471" s="8">
        <v>42826</v>
      </c>
      <c r="C471" t="s">
        <v>171</v>
      </c>
      <c r="D471" t="s">
        <v>71</v>
      </c>
      <c r="F471">
        <v>-445.79</v>
      </c>
    </row>
    <row r="472" spans="1:6">
      <c r="A472" t="s">
        <v>69</v>
      </c>
      <c r="B472" s="8">
        <v>42826</v>
      </c>
      <c r="C472" t="s">
        <v>138</v>
      </c>
      <c r="D472" t="s">
        <v>71</v>
      </c>
      <c r="F472">
        <v>-1080.73</v>
      </c>
    </row>
    <row r="473" spans="1:6">
      <c r="A473" t="s">
        <v>110</v>
      </c>
      <c r="B473" s="8">
        <v>42826</v>
      </c>
      <c r="C473" t="s">
        <v>74</v>
      </c>
      <c r="D473" t="s">
        <v>111</v>
      </c>
      <c r="F473">
        <v>-975.8</v>
      </c>
    </row>
    <row r="474" spans="1:6">
      <c r="A474" t="s">
        <v>110</v>
      </c>
      <c r="B474" s="8">
        <v>42827</v>
      </c>
      <c r="C474" t="s">
        <v>74</v>
      </c>
      <c r="D474" t="s">
        <v>111</v>
      </c>
      <c r="F474">
        <v>-870</v>
      </c>
    </row>
    <row r="475" spans="1:6">
      <c r="A475" t="s">
        <v>107</v>
      </c>
      <c r="B475" s="8">
        <v>42827</v>
      </c>
      <c r="C475" t="s">
        <v>175</v>
      </c>
      <c r="D475" t="s">
        <v>108</v>
      </c>
      <c r="F475">
        <v>2709.1</v>
      </c>
    </row>
    <row r="476" spans="1:6">
      <c r="A476" t="s">
        <v>116</v>
      </c>
      <c r="B476" s="8">
        <v>42827</v>
      </c>
      <c r="D476" t="s">
        <v>71</v>
      </c>
      <c r="F476">
        <v>2709.1</v>
      </c>
    </row>
    <row r="477" spans="1:6">
      <c r="A477" t="s">
        <v>73</v>
      </c>
      <c r="B477" s="8">
        <v>42828</v>
      </c>
      <c r="C477" t="s">
        <v>106</v>
      </c>
      <c r="D477" t="s">
        <v>75</v>
      </c>
      <c r="F477">
        <v>-532.97</v>
      </c>
    </row>
    <row r="478" spans="1:6">
      <c r="A478" t="s">
        <v>73</v>
      </c>
      <c r="B478" s="8">
        <v>42828</v>
      </c>
      <c r="C478" t="s">
        <v>106</v>
      </c>
      <c r="D478" t="s">
        <v>75</v>
      </c>
      <c r="F478">
        <v>-532.97</v>
      </c>
    </row>
    <row r="479" spans="1:6">
      <c r="A479" t="s">
        <v>109</v>
      </c>
      <c r="B479" s="8">
        <v>42829</v>
      </c>
      <c r="C479" t="s">
        <v>125</v>
      </c>
      <c r="D479" t="s">
        <v>71</v>
      </c>
      <c r="F479">
        <v>-104.15</v>
      </c>
    </row>
    <row r="480" spans="1:6">
      <c r="A480" t="s">
        <v>65</v>
      </c>
      <c r="B480" s="8">
        <v>42832</v>
      </c>
      <c r="C480" t="s">
        <v>181</v>
      </c>
      <c r="D480" t="s">
        <v>67</v>
      </c>
      <c r="E480" t="s">
        <v>54</v>
      </c>
      <c r="F480">
        <v>2473.4299999999998</v>
      </c>
    </row>
    <row r="481" spans="1:6">
      <c r="A481" t="s">
        <v>155</v>
      </c>
      <c r="B481" s="8">
        <v>42832</v>
      </c>
      <c r="C481" t="s">
        <v>156</v>
      </c>
      <c r="D481" t="s">
        <v>71</v>
      </c>
      <c r="E481" t="s">
        <v>55</v>
      </c>
      <c r="F481">
        <v>-1299.6099999999999</v>
      </c>
    </row>
    <row r="482" spans="1:6">
      <c r="A482" t="s">
        <v>155</v>
      </c>
      <c r="B482" s="8">
        <v>42832</v>
      </c>
      <c r="C482" t="s">
        <v>157</v>
      </c>
      <c r="D482" t="s">
        <v>71</v>
      </c>
      <c r="E482" t="s">
        <v>55</v>
      </c>
      <c r="F482">
        <v>-890.57</v>
      </c>
    </row>
    <row r="483" spans="1:6">
      <c r="A483" t="s">
        <v>155</v>
      </c>
      <c r="B483" s="8">
        <v>42832</v>
      </c>
      <c r="C483" t="s">
        <v>158</v>
      </c>
      <c r="D483" t="s">
        <v>71</v>
      </c>
      <c r="E483" t="s">
        <v>55</v>
      </c>
      <c r="F483">
        <v>-1033.99</v>
      </c>
    </row>
    <row r="484" spans="1:6">
      <c r="A484" t="s">
        <v>165</v>
      </c>
      <c r="B484" s="8">
        <v>42832</v>
      </c>
      <c r="C484" t="s">
        <v>166</v>
      </c>
      <c r="D484" t="s">
        <v>71</v>
      </c>
      <c r="F484">
        <v>-727.81</v>
      </c>
    </row>
    <row r="485" spans="1:6">
      <c r="A485" t="s">
        <v>165</v>
      </c>
      <c r="B485" s="8">
        <v>42832</v>
      </c>
      <c r="C485" t="s">
        <v>167</v>
      </c>
      <c r="D485" t="s">
        <v>71</v>
      </c>
      <c r="F485">
        <v>-2158.3000000000002</v>
      </c>
    </row>
    <row r="486" spans="1:6">
      <c r="A486" t="s">
        <v>165</v>
      </c>
      <c r="B486" s="8">
        <v>42832</v>
      </c>
      <c r="C486" t="s">
        <v>94</v>
      </c>
      <c r="D486" t="s">
        <v>71</v>
      </c>
      <c r="F486">
        <v>-125</v>
      </c>
    </row>
    <row r="487" spans="1:6">
      <c r="A487" t="s">
        <v>165</v>
      </c>
      <c r="B487" s="8">
        <v>42832</v>
      </c>
      <c r="C487" t="s">
        <v>115</v>
      </c>
      <c r="D487" t="s">
        <v>71</v>
      </c>
      <c r="F487">
        <v>-800.8</v>
      </c>
    </row>
    <row r="488" spans="1:6">
      <c r="A488" t="s">
        <v>73</v>
      </c>
      <c r="B488" s="8">
        <v>42835</v>
      </c>
      <c r="C488" t="s">
        <v>94</v>
      </c>
      <c r="D488" t="s">
        <v>75</v>
      </c>
      <c r="F488">
        <v>-712.56</v>
      </c>
    </row>
    <row r="489" spans="1:6">
      <c r="A489" t="s">
        <v>109</v>
      </c>
      <c r="B489" s="8">
        <v>42835</v>
      </c>
      <c r="C489" t="s">
        <v>145</v>
      </c>
      <c r="D489" t="s">
        <v>71</v>
      </c>
      <c r="F489">
        <v>-415</v>
      </c>
    </row>
    <row r="490" spans="1:6">
      <c r="A490" t="s">
        <v>109</v>
      </c>
      <c r="B490" s="8">
        <v>42835</v>
      </c>
      <c r="C490" t="s">
        <v>94</v>
      </c>
      <c r="D490" t="s">
        <v>71</v>
      </c>
      <c r="F490">
        <v>-712.56</v>
      </c>
    </row>
    <row r="491" spans="1:6">
      <c r="A491" t="s">
        <v>109</v>
      </c>
      <c r="B491" s="8">
        <v>42836</v>
      </c>
      <c r="C491" t="s">
        <v>83</v>
      </c>
      <c r="D491" t="s">
        <v>71</v>
      </c>
      <c r="F491">
        <v>-37.08</v>
      </c>
    </row>
    <row r="492" spans="1:6">
      <c r="A492" t="s">
        <v>109</v>
      </c>
      <c r="B492" s="8">
        <v>42836</v>
      </c>
      <c r="C492" t="s">
        <v>106</v>
      </c>
      <c r="D492" t="s">
        <v>71</v>
      </c>
      <c r="F492">
        <v>-532.97</v>
      </c>
    </row>
    <row r="493" spans="1:6">
      <c r="A493" t="s">
        <v>65</v>
      </c>
      <c r="B493" s="8">
        <v>42836</v>
      </c>
      <c r="C493" t="s">
        <v>179</v>
      </c>
      <c r="D493" t="s">
        <v>67</v>
      </c>
      <c r="E493" t="s">
        <v>56</v>
      </c>
      <c r="F493">
        <v>2095.6</v>
      </c>
    </row>
    <row r="494" spans="1:6">
      <c r="A494" t="s">
        <v>107</v>
      </c>
      <c r="B494" s="8">
        <v>42836</v>
      </c>
      <c r="C494" t="s">
        <v>179</v>
      </c>
      <c r="D494" t="s">
        <v>108</v>
      </c>
      <c r="F494">
        <v>5260.6</v>
      </c>
    </row>
    <row r="495" spans="1:6">
      <c r="A495" t="s">
        <v>116</v>
      </c>
      <c r="B495" s="8">
        <v>42836</v>
      </c>
      <c r="D495" t="s">
        <v>71</v>
      </c>
      <c r="F495">
        <v>5260.6</v>
      </c>
    </row>
    <row r="496" spans="1:6">
      <c r="A496" t="s">
        <v>65</v>
      </c>
      <c r="B496" s="8">
        <v>42839</v>
      </c>
      <c r="C496" t="s">
        <v>182</v>
      </c>
      <c r="D496" t="s">
        <v>67</v>
      </c>
      <c r="E496" t="s">
        <v>54</v>
      </c>
      <c r="F496">
        <v>1895.55</v>
      </c>
    </row>
    <row r="497" spans="1:6">
      <c r="A497" t="s">
        <v>65</v>
      </c>
      <c r="B497" s="8">
        <v>42839</v>
      </c>
      <c r="C497" t="s">
        <v>183</v>
      </c>
      <c r="D497" t="s">
        <v>67</v>
      </c>
      <c r="E497" t="s">
        <v>56</v>
      </c>
      <c r="F497">
        <v>12530</v>
      </c>
    </row>
    <row r="498" spans="1:6">
      <c r="A498" t="s">
        <v>65</v>
      </c>
      <c r="B498" s="8">
        <v>42840</v>
      </c>
      <c r="C498" t="s">
        <v>179</v>
      </c>
      <c r="D498" t="s">
        <v>67</v>
      </c>
      <c r="E498" t="s">
        <v>56</v>
      </c>
      <c r="F498">
        <v>1458.68</v>
      </c>
    </row>
    <row r="499" spans="1:6">
      <c r="A499" t="s">
        <v>65</v>
      </c>
      <c r="B499" s="8">
        <v>42840</v>
      </c>
      <c r="C499" t="s">
        <v>179</v>
      </c>
      <c r="D499" t="s">
        <v>67</v>
      </c>
      <c r="E499" t="s">
        <v>56</v>
      </c>
      <c r="F499">
        <v>350</v>
      </c>
    </row>
    <row r="500" spans="1:6">
      <c r="A500" t="s">
        <v>69</v>
      </c>
      <c r="B500" s="8">
        <v>42840</v>
      </c>
      <c r="C500" t="s">
        <v>118</v>
      </c>
      <c r="D500" t="s">
        <v>71</v>
      </c>
      <c r="F500">
        <v>-2142</v>
      </c>
    </row>
    <row r="501" spans="1:6">
      <c r="A501" t="s">
        <v>119</v>
      </c>
      <c r="B501" s="8">
        <v>42840</v>
      </c>
      <c r="C501" t="s">
        <v>139</v>
      </c>
      <c r="D501" t="s">
        <v>71</v>
      </c>
      <c r="F501">
        <v>-12.51</v>
      </c>
    </row>
    <row r="502" spans="1:6">
      <c r="A502" t="s">
        <v>119</v>
      </c>
      <c r="B502" s="8">
        <v>42840</v>
      </c>
      <c r="C502" t="s">
        <v>114</v>
      </c>
      <c r="D502" t="s">
        <v>71</v>
      </c>
      <c r="F502">
        <v>-93</v>
      </c>
    </row>
    <row r="503" spans="1:6">
      <c r="A503" t="s">
        <v>107</v>
      </c>
      <c r="B503" s="8">
        <v>42843</v>
      </c>
      <c r="C503" t="s">
        <v>182</v>
      </c>
      <c r="D503" t="s">
        <v>108</v>
      </c>
      <c r="F503">
        <v>1895.55</v>
      </c>
    </row>
    <row r="504" spans="1:6">
      <c r="A504" t="s">
        <v>116</v>
      </c>
      <c r="B504" s="8">
        <v>42843</v>
      </c>
      <c r="D504" t="s">
        <v>71</v>
      </c>
      <c r="F504">
        <v>1895.55</v>
      </c>
    </row>
    <row r="505" spans="1:6">
      <c r="A505" t="s">
        <v>73</v>
      </c>
      <c r="B505" s="8">
        <v>42846</v>
      </c>
      <c r="C505" t="s">
        <v>125</v>
      </c>
      <c r="D505" t="s">
        <v>75</v>
      </c>
      <c r="F505">
        <v>-98.68</v>
      </c>
    </row>
    <row r="506" spans="1:6">
      <c r="A506" t="s">
        <v>73</v>
      </c>
      <c r="B506" s="8">
        <v>42846</v>
      </c>
      <c r="C506" t="s">
        <v>83</v>
      </c>
      <c r="D506" t="s">
        <v>75</v>
      </c>
      <c r="F506">
        <v>-77.92</v>
      </c>
    </row>
    <row r="507" spans="1:6">
      <c r="A507" t="s">
        <v>155</v>
      </c>
      <c r="B507" s="8">
        <v>42846</v>
      </c>
      <c r="C507" t="s">
        <v>156</v>
      </c>
      <c r="D507" t="s">
        <v>71</v>
      </c>
      <c r="E507" t="s">
        <v>55</v>
      </c>
      <c r="F507">
        <v>-1299.5999999999999</v>
      </c>
    </row>
    <row r="508" spans="1:6">
      <c r="A508" t="s">
        <v>155</v>
      </c>
      <c r="B508" s="8">
        <v>42846</v>
      </c>
      <c r="C508" t="s">
        <v>157</v>
      </c>
      <c r="D508" t="s">
        <v>71</v>
      </c>
      <c r="E508" t="s">
        <v>55</v>
      </c>
      <c r="F508">
        <v>-921.26</v>
      </c>
    </row>
    <row r="509" spans="1:6">
      <c r="A509" t="s">
        <v>155</v>
      </c>
      <c r="B509" s="8">
        <v>42846</v>
      </c>
      <c r="C509" t="s">
        <v>158</v>
      </c>
      <c r="D509" t="s">
        <v>71</v>
      </c>
      <c r="E509" t="s">
        <v>55</v>
      </c>
      <c r="F509">
        <v>-1064.03</v>
      </c>
    </row>
    <row r="510" spans="1:6">
      <c r="A510" t="s">
        <v>107</v>
      </c>
      <c r="B510" s="8">
        <v>42850</v>
      </c>
      <c r="C510" t="s">
        <v>183</v>
      </c>
      <c r="D510" t="s">
        <v>108</v>
      </c>
      <c r="F510">
        <v>12530</v>
      </c>
    </row>
    <row r="511" spans="1:6">
      <c r="A511" t="s">
        <v>116</v>
      </c>
      <c r="B511" s="8">
        <v>42850</v>
      </c>
      <c r="D511" t="s">
        <v>71</v>
      </c>
      <c r="F511">
        <v>12530</v>
      </c>
    </row>
    <row r="512" spans="1:6">
      <c r="A512" t="s">
        <v>73</v>
      </c>
      <c r="B512" s="8">
        <v>42853</v>
      </c>
      <c r="C512" t="s">
        <v>105</v>
      </c>
      <c r="D512" t="s">
        <v>75</v>
      </c>
      <c r="F512">
        <v>-3076.32</v>
      </c>
    </row>
    <row r="513" spans="1:6">
      <c r="A513" t="s">
        <v>85</v>
      </c>
      <c r="B513" s="8">
        <v>42855</v>
      </c>
      <c r="C513" t="s">
        <v>55</v>
      </c>
      <c r="D513" t="s">
        <v>142</v>
      </c>
      <c r="E513" t="s">
        <v>55</v>
      </c>
      <c r="F513">
        <v>148.83000000000001</v>
      </c>
    </row>
    <row r="514" spans="1:6">
      <c r="A514" t="s">
        <v>85</v>
      </c>
      <c r="B514" s="8">
        <v>42855</v>
      </c>
      <c r="C514" t="s">
        <v>55</v>
      </c>
      <c r="D514" t="s">
        <v>95</v>
      </c>
      <c r="E514" t="s">
        <v>55</v>
      </c>
      <c r="F514">
        <v>-675</v>
      </c>
    </row>
    <row r="515" spans="1:6">
      <c r="A515" t="s">
        <v>69</v>
      </c>
      <c r="B515" s="8">
        <v>42855</v>
      </c>
      <c r="C515" t="s">
        <v>123</v>
      </c>
      <c r="D515" t="s">
        <v>71</v>
      </c>
      <c r="F515">
        <v>-132</v>
      </c>
    </row>
    <row r="516" spans="1:6">
      <c r="A516" t="s">
        <v>69</v>
      </c>
      <c r="B516" s="8">
        <v>42855</v>
      </c>
      <c r="C516" t="s">
        <v>124</v>
      </c>
      <c r="D516" t="s">
        <v>71</v>
      </c>
      <c r="F516">
        <v>-215</v>
      </c>
    </row>
    <row r="517" spans="1:6">
      <c r="A517" t="s">
        <v>69</v>
      </c>
      <c r="B517" s="8">
        <v>42855</v>
      </c>
      <c r="C517" t="s">
        <v>84</v>
      </c>
      <c r="D517" t="s">
        <v>71</v>
      </c>
      <c r="F517">
        <v>-24</v>
      </c>
    </row>
    <row r="518" spans="1:6">
      <c r="A518" t="s">
        <v>69</v>
      </c>
      <c r="B518" s="8">
        <v>42855</v>
      </c>
      <c r="C518" t="s">
        <v>121</v>
      </c>
      <c r="D518" t="s">
        <v>71</v>
      </c>
      <c r="F518">
        <v>-12.5</v>
      </c>
    </row>
    <row r="519" spans="1:6">
      <c r="A519" t="s">
        <v>69</v>
      </c>
      <c r="B519" s="8">
        <v>42855</v>
      </c>
      <c r="C519" t="s">
        <v>112</v>
      </c>
      <c r="D519" t="s">
        <v>71</v>
      </c>
      <c r="F519">
        <v>-2710.9</v>
      </c>
    </row>
    <row r="520" spans="1:6">
      <c r="A520" t="s">
        <v>110</v>
      </c>
      <c r="B520" s="8">
        <v>42856</v>
      </c>
      <c r="C520" t="s">
        <v>130</v>
      </c>
      <c r="D520" t="s">
        <v>111</v>
      </c>
      <c r="F520">
        <v>-5000</v>
      </c>
    </row>
    <row r="521" spans="1:6">
      <c r="A521" t="s">
        <v>73</v>
      </c>
      <c r="B521" s="8">
        <v>42856</v>
      </c>
      <c r="C521" t="s">
        <v>130</v>
      </c>
      <c r="D521" t="s">
        <v>75</v>
      </c>
      <c r="F521">
        <v>-6500</v>
      </c>
    </row>
    <row r="522" spans="1:6">
      <c r="A522" t="s">
        <v>110</v>
      </c>
      <c r="B522" s="8">
        <v>42856</v>
      </c>
      <c r="C522" t="s">
        <v>138</v>
      </c>
      <c r="D522" t="s">
        <v>111</v>
      </c>
      <c r="F522">
        <v>-820</v>
      </c>
    </row>
    <row r="523" spans="1:6">
      <c r="A523" t="s">
        <v>109</v>
      </c>
      <c r="B523" s="8">
        <v>42857</v>
      </c>
      <c r="C523" t="s">
        <v>125</v>
      </c>
      <c r="D523" t="s">
        <v>71</v>
      </c>
      <c r="F523">
        <v>-98.68</v>
      </c>
    </row>
    <row r="524" spans="1:6">
      <c r="A524" t="s">
        <v>110</v>
      </c>
      <c r="B524" s="8">
        <v>42857</v>
      </c>
      <c r="C524" t="s">
        <v>74</v>
      </c>
      <c r="D524" t="s">
        <v>111</v>
      </c>
      <c r="F524">
        <v>-970</v>
      </c>
    </row>
    <row r="525" spans="1:6">
      <c r="A525" t="s">
        <v>73</v>
      </c>
      <c r="B525" s="8">
        <v>42858</v>
      </c>
      <c r="C525" t="s">
        <v>106</v>
      </c>
      <c r="D525" t="s">
        <v>75</v>
      </c>
      <c r="F525">
        <v>-532.97</v>
      </c>
    </row>
    <row r="526" spans="1:6">
      <c r="A526" t="s">
        <v>155</v>
      </c>
      <c r="B526" s="8">
        <v>42860</v>
      </c>
      <c r="C526" t="s">
        <v>156</v>
      </c>
      <c r="D526" t="s">
        <v>71</v>
      </c>
      <c r="E526" t="s">
        <v>55</v>
      </c>
      <c r="F526">
        <v>-1299.5899999999999</v>
      </c>
    </row>
    <row r="527" spans="1:6">
      <c r="A527" t="s">
        <v>155</v>
      </c>
      <c r="B527" s="8">
        <v>42860</v>
      </c>
      <c r="C527" t="s">
        <v>157</v>
      </c>
      <c r="D527" t="s">
        <v>71</v>
      </c>
      <c r="E527" t="s">
        <v>55</v>
      </c>
      <c r="F527">
        <v>-890.57</v>
      </c>
    </row>
    <row r="528" spans="1:6">
      <c r="A528" t="s">
        <v>155</v>
      </c>
      <c r="B528" s="8">
        <v>42860</v>
      </c>
      <c r="C528" t="s">
        <v>158</v>
      </c>
      <c r="D528" t="s">
        <v>71</v>
      </c>
      <c r="E528" t="s">
        <v>55</v>
      </c>
      <c r="F528">
        <v>-1033.99</v>
      </c>
    </row>
    <row r="529" spans="1:6">
      <c r="A529" t="s">
        <v>107</v>
      </c>
      <c r="B529" s="8">
        <v>42861</v>
      </c>
      <c r="C529" t="s">
        <v>134</v>
      </c>
      <c r="D529" t="s">
        <v>108</v>
      </c>
      <c r="F529">
        <v>7991.52</v>
      </c>
    </row>
    <row r="530" spans="1:6">
      <c r="A530" t="s">
        <v>116</v>
      </c>
      <c r="B530" s="8">
        <v>42861</v>
      </c>
      <c r="D530" t="s">
        <v>71</v>
      </c>
      <c r="F530">
        <v>7991.52</v>
      </c>
    </row>
    <row r="531" spans="1:6">
      <c r="A531" t="s">
        <v>165</v>
      </c>
      <c r="B531" s="8">
        <v>42862</v>
      </c>
      <c r="C531" t="s">
        <v>166</v>
      </c>
      <c r="D531" t="s">
        <v>71</v>
      </c>
      <c r="F531">
        <v>-460.91</v>
      </c>
    </row>
    <row r="532" spans="1:6">
      <c r="A532" t="s">
        <v>165</v>
      </c>
      <c r="B532" s="8">
        <v>42862</v>
      </c>
      <c r="C532" t="s">
        <v>167</v>
      </c>
      <c r="D532" t="s">
        <v>71</v>
      </c>
      <c r="F532">
        <v>-2151.88</v>
      </c>
    </row>
    <row r="533" spans="1:6">
      <c r="A533" t="s">
        <v>165</v>
      </c>
      <c r="B533" s="8">
        <v>42862</v>
      </c>
      <c r="C533" t="s">
        <v>94</v>
      </c>
      <c r="D533" t="s">
        <v>71</v>
      </c>
      <c r="F533">
        <v>-125</v>
      </c>
    </row>
    <row r="534" spans="1:6">
      <c r="A534" t="s">
        <v>165</v>
      </c>
      <c r="B534" s="8">
        <v>42862</v>
      </c>
      <c r="C534" t="s">
        <v>115</v>
      </c>
      <c r="D534" t="s">
        <v>71</v>
      </c>
      <c r="F534">
        <v>-804.16</v>
      </c>
    </row>
    <row r="535" spans="1:6">
      <c r="A535" t="s">
        <v>65</v>
      </c>
      <c r="B535" s="8">
        <v>42863</v>
      </c>
      <c r="C535" t="s">
        <v>184</v>
      </c>
      <c r="D535" t="s">
        <v>67</v>
      </c>
      <c r="E535" t="s">
        <v>56</v>
      </c>
      <c r="F535">
        <v>17270</v>
      </c>
    </row>
    <row r="536" spans="1:6">
      <c r="A536" t="s">
        <v>107</v>
      </c>
      <c r="B536" s="8">
        <v>42864</v>
      </c>
      <c r="C536" t="s">
        <v>181</v>
      </c>
      <c r="D536" t="s">
        <v>108</v>
      </c>
      <c r="F536">
        <v>2473.4299999999998</v>
      </c>
    </row>
    <row r="537" spans="1:6">
      <c r="A537" t="s">
        <v>116</v>
      </c>
      <c r="B537" s="8">
        <v>42864</v>
      </c>
      <c r="D537" t="s">
        <v>71</v>
      </c>
      <c r="F537">
        <v>2473.4299999999998</v>
      </c>
    </row>
    <row r="538" spans="1:6">
      <c r="A538" t="s">
        <v>65</v>
      </c>
      <c r="B538" s="8">
        <v>42867</v>
      </c>
      <c r="C538" t="s">
        <v>185</v>
      </c>
      <c r="D538" t="s">
        <v>67</v>
      </c>
      <c r="E538" t="s">
        <v>54</v>
      </c>
      <c r="F538">
        <v>4194.29</v>
      </c>
    </row>
    <row r="539" spans="1:6">
      <c r="A539" t="s">
        <v>109</v>
      </c>
      <c r="B539" s="8">
        <v>42867</v>
      </c>
      <c r="C539" t="s">
        <v>83</v>
      </c>
      <c r="D539" t="s">
        <v>71</v>
      </c>
      <c r="F539">
        <v>-77.92</v>
      </c>
    </row>
    <row r="540" spans="1:6">
      <c r="A540" t="s">
        <v>109</v>
      </c>
      <c r="B540" s="8">
        <v>42867</v>
      </c>
      <c r="C540" t="s">
        <v>106</v>
      </c>
      <c r="D540" t="s">
        <v>71</v>
      </c>
      <c r="F540">
        <v>-532.97</v>
      </c>
    </row>
    <row r="541" spans="1:6">
      <c r="A541" t="s">
        <v>110</v>
      </c>
      <c r="B541" s="8">
        <v>42867</v>
      </c>
      <c r="C541" t="s">
        <v>74</v>
      </c>
      <c r="D541" t="s">
        <v>111</v>
      </c>
      <c r="F541">
        <v>-1389</v>
      </c>
    </row>
    <row r="542" spans="1:6">
      <c r="A542" t="s">
        <v>110</v>
      </c>
      <c r="B542" s="8">
        <v>42870</v>
      </c>
      <c r="C542" t="s">
        <v>74</v>
      </c>
      <c r="D542" t="s">
        <v>111</v>
      </c>
      <c r="F542">
        <v>-260</v>
      </c>
    </row>
    <row r="543" spans="1:6">
      <c r="A543" t="s">
        <v>69</v>
      </c>
      <c r="B543" s="8">
        <v>42870</v>
      </c>
      <c r="C543" t="s">
        <v>118</v>
      </c>
      <c r="D543" t="s">
        <v>71</v>
      </c>
      <c r="F543">
        <v>-1845.8</v>
      </c>
    </row>
    <row r="544" spans="1:6">
      <c r="A544" t="s">
        <v>119</v>
      </c>
      <c r="B544" s="8">
        <v>42870</v>
      </c>
      <c r="C544" t="s">
        <v>139</v>
      </c>
      <c r="D544" t="s">
        <v>71</v>
      </c>
      <c r="F544">
        <v>-10.73</v>
      </c>
    </row>
    <row r="545" spans="1:6">
      <c r="A545" t="s">
        <v>119</v>
      </c>
      <c r="B545" s="8">
        <v>42870</v>
      </c>
      <c r="C545" t="s">
        <v>114</v>
      </c>
      <c r="D545" t="s">
        <v>71</v>
      </c>
      <c r="F545">
        <v>-277.29000000000002</v>
      </c>
    </row>
    <row r="546" spans="1:6">
      <c r="A546" t="s">
        <v>65</v>
      </c>
      <c r="B546" s="8">
        <v>42871</v>
      </c>
      <c r="C546" t="s">
        <v>186</v>
      </c>
      <c r="D546" t="s">
        <v>67</v>
      </c>
      <c r="E546" t="s">
        <v>54</v>
      </c>
      <c r="F546">
        <v>2092</v>
      </c>
    </row>
    <row r="547" spans="1:6">
      <c r="A547" t="s">
        <v>69</v>
      </c>
      <c r="B547" s="8">
        <v>42873</v>
      </c>
      <c r="C547" t="s">
        <v>74</v>
      </c>
      <c r="D547" t="s">
        <v>71</v>
      </c>
      <c r="F547">
        <v>-36</v>
      </c>
    </row>
    <row r="548" spans="1:6">
      <c r="A548" t="s">
        <v>155</v>
      </c>
      <c r="B548" s="8">
        <v>42874</v>
      </c>
      <c r="C548" t="s">
        <v>156</v>
      </c>
      <c r="D548" t="s">
        <v>71</v>
      </c>
      <c r="E548" t="s">
        <v>55</v>
      </c>
      <c r="F548">
        <v>-1299.5899999999999</v>
      </c>
    </row>
    <row r="549" spans="1:6">
      <c r="A549" t="s">
        <v>155</v>
      </c>
      <c r="B549" s="8">
        <v>42874</v>
      </c>
      <c r="C549" t="s">
        <v>157</v>
      </c>
      <c r="D549" t="s">
        <v>71</v>
      </c>
      <c r="E549" t="s">
        <v>55</v>
      </c>
      <c r="F549">
        <v>-937.11</v>
      </c>
    </row>
    <row r="550" spans="1:6">
      <c r="A550" t="s">
        <v>155</v>
      </c>
      <c r="B550" s="8">
        <v>42874</v>
      </c>
      <c r="C550" t="s">
        <v>158</v>
      </c>
      <c r="D550" t="s">
        <v>71</v>
      </c>
      <c r="E550" t="s">
        <v>55</v>
      </c>
      <c r="F550">
        <v>-1079.56</v>
      </c>
    </row>
    <row r="551" spans="1:6">
      <c r="A551" t="s">
        <v>73</v>
      </c>
      <c r="B551" s="8">
        <v>42875</v>
      </c>
      <c r="C551" t="s">
        <v>83</v>
      </c>
      <c r="D551" t="s">
        <v>75</v>
      </c>
      <c r="F551">
        <v>-81.790000000000006</v>
      </c>
    </row>
    <row r="552" spans="1:6">
      <c r="A552" t="s">
        <v>73</v>
      </c>
      <c r="B552" s="8">
        <v>42875</v>
      </c>
      <c r="C552" t="s">
        <v>105</v>
      </c>
      <c r="D552" t="s">
        <v>75</v>
      </c>
      <c r="F552">
        <v>-3076.32</v>
      </c>
    </row>
    <row r="553" spans="1:6">
      <c r="A553" t="s">
        <v>110</v>
      </c>
      <c r="B553" s="8">
        <v>42875</v>
      </c>
      <c r="C553" t="s">
        <v>122</v>
      </c>
      <c r="D553" t="s">
        <v>111</v>
      </c>
      <c r="F553">
        <v>-725</v>
      </c>
    </row>
    <row r="554" spans="1:6">
      <c r="A554" t="s">
        <v>187</v>
      </c>
      <c r="B554" s="8">
        <v>42876</v>
      </c>
      <c r="C554" t="s">
        <v>188</v>
      </c>
      <c r="D554" t="s">
        <v>71</v>
      </c>
      <c r="E554" t="s">
        <v>56</v>
      </c>
      <c r="F554">
        <v>840</v>
      </c>
    </row>
    <row r="555" spans="1:6">
      <c r="A555" t="s">
        <v>65</v>
      </c>
      <c r="B555" s="8">
        <v>42877</v>
      </c>
      <c r="C555" t="s">
        <v>189</v>
      </c>
      <c r="D555" t="s">
        <v>67</v>
      </c>
      <c r="E555" t="s">
        <v>54</v>
      </c>
      <c r="F555">
        <v>2092</v>
      </c>
    </row>
    <row r="556" spans="1:6">
      <c r="A556" t="s">
        <v>107</v>
      </c>
      <c r="B556" s="8">
        <v>42877</v>
      </c>
      <c r="C556" t="s">
        <v>186</v>
      </c>
      <c r="D556" t="s">
        <v>108</v>
      </c>
      <c r="F556">
        <v>2092</v>
      </c>
    </row>
    <row r="557" spans="1:6">
      <c r="A557" t="s">
        <v>107</v>
      </c>
      <c r="B557" s="8">
        <v>42877</v>
      </c>
      <c r="C557" t="s">
        <v>189</v>
      </c>
      <c r="D557" t="s">
        <v>108</v>
      </c>
      <c r="F557">
        <v>2092</v>
      </c>
    </row>
    <row r="558" spans="1:6">
      <c r="A558" t="s">
        <v>73</v>
      </c>
      <c r="B558" s="8">
        <v>42878</v>
      </c>
      <c r="C558" t="s">
        <v>125</v>
      </c>
      <c r="D558" t="s">
        <v>75</v>
      </c>
      <c r="F558">
        <v>-95.86</v>
      </c>
    </row>
    <row r="559" spans="1:6">
      <c r="A559" t="s">
        <v>107</v>
      </c>
      <c r="B559" s="8">
        <v>42878</v>
      </c>
      <c r="C559" t="s">
        <v>185</v>
      </c>
      <c r="D559" t="s">
        <v>108</v>
      </c>
      <c r="F559">
        <v>4194.29</v>
      </c>
    </row>
    <row r="560" spans="1:6">
      <c r="A560" t="s">
        <v>116</v>
      </c>
      <c r="B560" s="8">
        <v>42878</v>
      </c>
      <c r="D560" t="s">
        <v>71</v>
      </c>
      <c r="F560">
        <v>8378.2900000000009</v>
      </c>
    </row>
    <row r="561" spans="1:6">
      <c r="A561" t="s">
        <v>109</v>
      </c>
      <c r="B561" s="8">
        <v>42878</v>
      </c>
      <c r="C561" t="s">
        <v>180</v>
      </c>
      <c r="D561" t="s">
        <v>71</v>
      </c>
      <c r="F561">
        <v>-289.95</v>
      </c>
    </row>
    <row r="562" spans="1:6">
      <c r="A562" t="s">
        <v>109</v>
      </c>
      <c r="B562" s="8">
        <v>42878</v>
      </c>
      <c r="C562" t="s">
        <v>105</v>
      </c>
      <c r="D562" t="s">
        <v>71</v>
      </c>
      <c r="F562">
        <v>-3076.32</v>
      </c>
    </row>
    <row r="563" spans="1:6">
      <c r="A563" t="s">
        <v>85</v>
      </c>
      <c r="B563" s="8">
        <v>42886</v>
      </c>
      <c r="C563" t="s">
        <v>55</v>
      </c>
      <c r="D563" t="s">
        <v>142</v>
      </c>
      <c r="E563" t="s">
        <v>55</v>
      </c>
      <c r="F563">
        <v>148.83000000000001</v>
      </c>
    </row>
    <row r="564" spans="1:6">
      <c r="A564" t="s">
        <v>85</v>
      </c>
      <c r="B564" s="8">
        <v>42886</v>
      </c>
      <c r="C564" t="s">
        <v>55</v>
      </c>
      <c r="D564" t="s">
        <v>95</v>
      </c>
      <c r="E564" t="s">
        <v>55</v>
      </c>
      <c r="F564">
        <v>-675</v>
      </c>
    </row>
    <row r="565" spans="1:6">
      <c r="A565" t="s">
        <v>109</v>
      </c>
      <c r="B565" s="8">
        <v>42886</v>
      </c>
      <c r="C565" t="s">
        <v>130</v>
      </c>
      <c r="D565" t="s">
        <v>71</v>
      </c>
      <c r="F565">
        <v>-6500</v>
      </c>
    </row>
    <row r="566" spans="1:6">
      <c r="A566" t="s">
        <v>69</v>
      </c>
      <c r="B566" s="8">
        <v>42886</v>
      </c>
      <c r="C566" t="s">
        <v>123</v>
      </c>
      <c r="D566" t="s">
        <v>71</v>
      </c>
      <c r="F566">
        <v>-156</v>
      </c>
    </row>
    <row r="567" spans="1:6">
      <c r="A567" t="s">
        <v>69</v>
      </c>
      <c r="B567" s="8">
        <v>42886</v>
      </c>
      <c r="C567" t="s">
        <v>124</v>
      </c>
      <c r="D567" t="s">
        <v>71</v>
      </c>
      <c r="F567">
        <v>-214</v>
      </c>
    </row>
    <row r="568" spans="1:6">
      <c r="A568" t="s">
        <v>69</v>
      </c>
      <c r="B568" s="8">
        <v>42886</v>
      </c>
      <c r="C568" t="s">
        <v>84</v>
      </c>
      <c r="D568" t="s">
        <v>71</v>
      </c>
      <c r="F568">
        <v>-24</v>
      </c>
    </row>
    <row r="569" spans="1:6">
      <c r="A569" t="s">
        <v>69</v>
      </c>
      <c r="B569" s="8">
        <v>42886</v>
      </c>
      <c r="C569" t="s">
        <v>121</v>
      </c>
      <c r="D569" t="s">
        <v>71</v>
      </c>
      <c r="F569">
        <v>-12.5</v>
      </c>
    </row>
    <row r="570" spans="1:6">
      <c r="A570" t="s">
        <v>69</v>
      </c>
      <c r="B570" s="8">
        <v>42886</v>
      </c>
      <c r="C570" t="s">
        <v>112</v>
      </c>
      <c r="D570" t="s">
        <v>71</v>
      </c>
      <c r="F570">
        <v>-2710.9</v>
      </c>
    </row>
    <row r="571" spans="1:6">
      <c r="A571" t="s">
        <v>110</v>
      </c>
      <c r="B571" s="8">
        <v>42887</v>
      </c>
      <c r="C571" t="s">
        <v>186</v>
      </c>
      <c r="D571" t="s">
        <v>111</v>
      </c>
      <c r="F571">
        <v>-1286.5</v>
      </c>
    </row>
    <row r="572" spans="1:6">
      <c r="A572" t="s">
        <v>110</v>
      </c>
      <c r="B572" s="8">
        <v>42887</v>
      </c>
      <c r="C572" t="s">
        <v>74</v>
      </c>
      <c r="D572" t="s">
        <v>111</v>
      </c>
      <c r="F572">
        <v>-1130</v>
      </c>
    </row>
    <row r="573" spans="1:6">
      <c r="A573" t="s">
        <v>109</v>
      </c>
      <c r="B573" s="8">
        <v>42888</v>
      </c>
      <c r="C573" t="s">
        <v>125</v>
      </c>
      <c r="D573" t="s">
        <v>71</v>
      </c>
      <c r="F573">
        <v>-95.86</v>
      </c>
    </row>
    <row r="574" spans="1:6">
      <c r="A574" t="s">
        <v>155</v>
      </c>
      <c r="B574" s="8">
        <v>42888</v>
      </c>
      <c r="C574" t="s">
        <v>156</v>
      </c>
      <c r="D574" t="s">
        <v>71</v>
      </c>
      <c r="E574" t="s">
        <v>55</v>
      </c>
      <c r="F574">
        <v>-1299.6099999999999</v>
      </c>
    </row>
    <row r="575" spans="1:6">
      <c r="A575" t="s">
        <v>155</v>
      </c>
      <c r="B575" s="8">
        <v>42888</v>
      </c>
      <c r="C575" t="s">
        <v>157</v>
      </c>
      <c r="D575" t="s">
        <v>71</v>
      </c>
      <c r="E575" t="s">
        <v>55</v>
      </c>
      <c r="F575">
        <v>-890.56</v>
      </c>
    </row>
    <row r="576" spans="1:6">
      <c r="A576" t="s">
        <v>155</v>
      </c>
      <c r="B576" s="8">
        <v>42888</v>
      </c>
      <c r="C576" t="s">
        <v>158</v>
      </c>
      <c r="D576" t="s">
        <v>71</v>
      </c>
      <c r="E576" t="s">
        <v>55</v>
      </c>
      <c r="F576">
        <v>-1033.98</v>
      </c>
    </row>
    <row r="577" spans="1:6">
      <c r="A577" t="s">
        <v>110</v>
      </c>
      <c r="B577" s="8">
        <v>42888</v>
      </c>
      <c r="C577" t="s">
        <v>74</v>
      </c>
      <c r="D577" t="s">
        <v>111</v>
      </c>
      <c r="F577">
        <v>-1280</v>
      </c>
    </row>
    <row r="578" spans="1:6">
      <c r="A578" t="s">
        <v>110</v>
      </c>
      <c r="B578" s="8">
        <v>42888</v>
      </c>
      <c r="C578" t="s">
        <v>74</v>
      </c>
      <c r="D578" t="s">
        <v>111</v>
      </c>
      <c r="F578">
        <v>-978.39</v>
      </c>
    </row>
    <row r="579" spans="1:6">
      <c r="A579" t="s">
        <v>73</v>
      </c>
      <c r="B579" s="8">
        <v>42889</v>
      </c>
      <c r="C579" t="s">
        <v>106</v>
      </c>
      <c r="D579" t="s">
        <v>75</v>
      </c>
      <c r="F579">
        <v>-532.97</v>
      </c>
    </row>
    <row r="580" spans="1:6">
      <c r="A580" t="s">
        <v>65</v>
      </c>
      <c r="B580" s="8">
        <v>42890</v>
      </c>
      <c r="C580" t="s">
        <v>190</v>
      </c>
      <c r="D580" t="s">
        <v>67</v>
      </c>
      <c r="E580" t="s">
        <v>54</v>
      </c>
      <c r="F580">
        <v>2588.13</v>
      </c>
    </row>
    <row r="581" spans="1:6">
      <c r="A581" t="s">
        <v>107</v>
      </c>
      <c r="B581" s="8">
        <v>42892</v>
      </c>
      <c r="C581" t="s">
        <v>190</v>
      </c>
      <c r="D581" t="s">
        <v>108</v>
      </c>
      <c r="F581">
        <v>2588.13</v>
      </c>
    </row>
    <row r="582" spans="1:6">
      <c r="A582" t="s">
        <v>116</v>
      </c>
      <c r="B582" s="8">
        <v>42892</v>
      </c>
      <c r="D582" t="s">
        <v>71</v>
      </c>
      <c r="F582">
        <v>2588.13</v>
      </c>
    </row>
    <row r="583" spans="1:6">
      <c r="A583" t="s">
        <v>165</v>
      </c>
      <c r="B583" s="8">
        <v>42893</v>
      </c>
      <c r="C583" t="s">
        <v>166</v>
      </c>
      <c r="D583" t="s">
        <v>71</v>
      </c>
      <c r="F583">
        <v>-359.2</v>
      </c>
    </row>
    <row r="584" spans="1:6">
      <c r="A584" t="s">
        <v>165</v>
      </c>
      <c r="B584" s="8">
        <v>42893</v>
      </c>
      <c r="C584" t="s">
        <v>167</v>
      </c>
      <c r="D584" t="s">
        <v>71</v>
      </c>
      <c r="F584">
        <v>-2152.44</v>
      </c>
    </row>
    <row r="585" spans="1:6">
      <c r="A585" t="s">
        <v>165</v>
      </c>
      <c r="B585" s="8">
        <v>42893</v>
      </c>
      <c r="C585" t="s">
        <v>94</v>
      </c>
      <c r="D585" t="s">
        <v>71</v>
      </c>
      <c r="F585">
        <v>-125</v>
      </c>
    </row>
    <row r="586" spans="1:6">
      <c r="A586" t="s">
        <v>165</v>
      </c>
      <c r="B586" s="8">
        <v>42893</v>
      </c>
      <c r="C586" t="s">
        <v>115</v>
      </c>
      <c r="D586" t="s">
        <v>71</v>
      </c>
      <c r="F586">
        <v>-805.83</v>
      </c>
    </row>
    <row r="587" spans="1:6">
      <c r="A587" t="s">
        <v>65</v>
      </c>
      <c r="B587" s="8">
        <v>42893</v>
      </c>
      <c r="C587" t="s">
        <v>191</v>
      </c>
      <c r="D587" t="s">
        <v>67</v>
      </c>
      <c r="E587" t="s">
        <v>56</v>
      </c>
      <c r="F587">
        <v>1292.78</v>
      </c>
    </row>
    <row r="588" spans="1:6">
      <c r="A588" t="s">
        <v>65</v>
      </c>
      <c r="B588" s="8">
        <v>42893</v>
      </c>
      <c r="C588" t="s">
        <v>191</v>
      </c>
      <c r="D588" t="s">
        <v>67</v>
      </c>
      <c r="E588" t="s">
        <v>56</v>
      </c>
      <c r="F588">
        <v>0</v>
      </c>
    </row>
    <row r="589" spans="1:6">
      <c r="A589" t="s">
        <v>73</v>
      </c>
      <c r="B589" s="8">
        <v>42893</v>
      </c>
      <c r="C589" t="s">
        <v>192</v>
      </c>
      <c r="D589" t="s">
        <v>75</v>
      </c>
      <c r="F589">
        <v>-11807.8</v>
      </c>
    </row>
    <row r="590" spans="1:6">
      <c r="A590" t="s">
        <v>69</v>
      </c>
      <c r="B590" s="8">
        <v>42894</v>
      </c>
      <c r="C590" t="s">
        <v>74</v>
      </c>
      <c r="D590" t="s">
        <v>71</v>
      </c>
      <c r="F590">
        <v>-72</v>
      </c>
    </row>
    <row r="591" spans="1:6">
      <c r="A591" t="s">
        <v>109</v>
      </c>
      <c r="B591" s="8">
        <v>42895</v>
      </c>
      <c r="C591" t="s">
        <v>83</v>
      </c>
      <c r="D591" t="s">
        <v>71</v>
      </c>
      <c r="F591">
        <v>-81.790000000000006</v>
      </c>
    </row>
    <row r="592" spans="1:6">
      <c r="A592" t="s">
        <v>65</v>
      </c>
      <c r="B592" s="8">
        <v>42895</v>
      </c>
      <c r="C592" t="s">
        <v>193</v>
      </c>
      <c r="D592" t="s">
        <v>67</v>
      </c>
      <c r="E592" t="s">
        <v>54</v>
      </c>
      <c r="F592">
        <v>2469.75</v>
      </c>
    </row>
    <row r="593" spans="1:6">
      <c r="A593" t="s">
        <v>65</v>
      </c>
      <c r="B593" s="8">
        <v>42895</v>
      </c>
      <c r="C593" t="s">
        <v>194</v>
      </c>
      <c r="D593" t="s">
        <v>67</v>
      </c>
      <c r="E593" t="s">
        <v>54</v>
      </c>
      <c r="F593">
        <v>2092</v>
      </c>
    </row>
    <row r="594" spans="1:6">
      <c r="A594" t="s">
        <v>109</v>
      </c>
      <c r="B594" s="8">
        <v>42899</v>
      </c>
      <c r="C594" t="s">
        <v>106</v>
      </c>
      <c r="D594" t="s">
        <v>71</v>
      </c>
      <c r="F594">
        <v>-532.97</v>
      </c>
    </row>
    <row r="595" spans="1:6">
      <c r="A595" t="s">
        <v>73</v>
      </c>
      <c r="B595" s="8">
        <v>42899</v>
      </c>
      <c r="C595" t="s">
        <v>74</v>
      </c>
      <c r="D595" t="s">
        <v>75</v>
      </c>
      <c r="F595">
        <v>-1214.8900000000001</v>
      </c>
    </row>
    <row r="596" spans="1:6">
      <c r="A596" t="s">
        <v>73</v>
      </c>
      <c r="B596" s="8">
        <v>42901</v>
      </c>
      <c r="C596" t="s">
        <v>74</v>
      </c>
      <c r="D596" t="s">
        <v>75</v>
      </c>
      <c r="F596">
        <v>-1109.1500000000001</v>
      </c>
    </row>
    <row r="597" spans="1:6">
      <c r="A597" t="s">
        <v>69</v>
      </c>
      <c r="B597" s="8">
        <v>42901</v>
      </c>
      <c r="C597" t="s">
        <v>118</v>
      </c>
      <c r="D597" t="s">
        <v>71</v>
      </c>
      <c r="F597">
        <v>-9164</v>
      </c>
    </row>
    <row r="598" spans="1:6">
      <c r="A598" t="s">
        <v>119</v>
      </c>
      <c r="B598" s="8">
        <v>42901</v>
      </c>
      <c r="C598" t="s">
        <v>114</v>
      </c>
      <c r="D598" t="s">
        <v>71</v>
      </c>
      <c r="F598">
        <v>-304.63</v>
      </c>
    </row>
    <row r="599" spans="1:6">
      <c r="A599" t="s">
        <v>155</v>
      </c>
      <c r="B599" s="8">
        <v>42902</v>
      </c>
      <c r="C599" t="s">
        <v>156</v>
      </c>
      <c r="D599" t="s">
        <v>71</v>
      </c>
      <c r="E599" t="s">
        <v>55</v>
      </c>
      <c r="F599">
        <v>-1299.5999999999999</v>
      </c>
    </row>
    <row r="600" spans="1:6">
      <c r="A600" t="s">
        <v>155</v>
      </c>
      <c r="B600" s="8">
        <v>42902</v>
      </c>
      <c r="C600" t="s">
        <v>157</v>
      </c>
      <c r="D600" t="s">
        <v>71</v>
      </c>
      <c r="E600" t="s">
        <v>55</v>
      </c>
      <c r="F600">
        <v>-890.57</v>
      </c>
    </row>
    <row r="601" spans="1:6">
      <c r="A601" t="s">
        <v>155</v>
      </c>
      <c r="B601" s="8">
        <v>42902</v>
      </c>
      <c r="C601" t="s">
        <v>158</v>
      </c>
      <c r="D601" t="s">
        <v>71</v>
      </c>
      <c r="E601" t="s">
        <v>55</v>
      </c>
      <c r="F601">
        <v>-1033.99</v>
      </c>
    </row>
    <row r="602" spans="1:6">
      <c r="A602" t="s">
        <v>73</v>
      </c>
      <c r="B602" s="8">
        <v>42902</v>
      </c>
      <c r="C602" t="s">
        <v>94</v>
      </c>
      <c r="D602" t="s">
        <v>75</v>
      </c>
      <c r="F602">
        <v>-4050</v>
      </c>
    </row>
    <row r="603" spans="1:6">
      <c r="A603" t="s">
        <v>107</v>
      </c>
      <c r="B603" s="8">
        <v>42902</v>
      </c>
      <c r="C603" t="s">
        <v>136</v>
      </c>
      <c r="D603" t="s">
        <v>108</v>
      </c>
      <c r="F603">
        <v>11605</v>
      </c>
    </row>
    <row r="604" spans="1:6">
      <c r="A604" t="s">
        <v>65</v>
      </c>
      <c r="B604" s="8">
        <v>42903</v>
      </c>
      <c r="C604" t="s">
        <v>195</v>
      </c>
      <c r="D604" t="s">
        <v>67</v>
      </c>
      <c r="E604" t="s">
        <v>56</v>
      </c>
      <c r="F604">
        <v>20300</v>
      </c>
    </row>
    <row r="605" spans="1:6">
      <c r="A605" t="s">
        <v>107</v>
      </c>
      <c r="B605" s="8">
        <v>42903</v>
      </c>
      <c r="C605" t="s">
        <v>184</v>
      </c>
      <c r="D605" t="s">
        <v>108</v>
      </c>
      <c r="F605">
        <v>17270</v>
      </c>
    </row>
    <row r="606" spans="1:6">
      <c r="A606" t="s">
        <v>116</v>
      </c>
      <c r="B606" s="8">
        <v>42903</v>
      </c>
      <c r="D606" t="s">
        <v>71</v>
      </c>
      <c r="F606">
        <v>17270</v>
      </c>
    </row>
    <row r="607" spans="1:6">
      <c r="A607" t="s">
        <v>107</v>
      </c>
      <c r="B607" s="8">
        <v>42904</v>
      </c>
      <c r="C607" t="s">
        <v>193</v>
      </c>
      <c r="D607" t="s">
        <v>108</v>
      </c>
      <c r="F607">
        <v>2469.75</v>
      </c>
    </row>
    <row r="608" spans="1:6">
      <c r="A608" t="s">
        <v>116</v>
      </c>
      <c r="B608" s="8">
        <v>42904</v>
      </c>
      <c r="D608" t="s">
        <v>71</v>
      </c>
      <c r="F608">
        <v>2469.75</v>
      </c>
    </row>
    <row r="609" spans="1:6">
      <c r="A609" t="s">
        <v>73</v>
      </c>
      <c r="B609" s="8">
        <v>42906</v>
      </c>
      <c r="C609" t="s">
        <v>83</v>
      </c>
      <c r="D609" t="s">
        <v>75</v>
      </c>
      <c r="F609">
        <v>-76.55</v>
      </c>
    </row>
    <row r="610" spans="1:6">
      <c r="A610" t="s">
        <v>116</v>
      </c>
      <c r="B610" s="8">
        <v>42906</v>
      </c>
      <c r="D610" t="s">
        <v>71</v>
      </c>
      <c r="F610">
        <v>11605</v>
      </c>
    </row>
    <row r="611" spans="1:6">
      <c r="A611" t="s">
        <v>73</v>
      </c>
      <c r="B611" s="8">
        <v>42909</v>
      </c>
      <c r="C611" t="s">
        <v>125</v>
      </c>
      <c r="D611" t="s">
        <v>75</v>
      </c>
      <c r="F611">
        <v>-112.75</v>
      </c>
    </row>
    <row r="612" spans="1:6">
      <c r="A612" t="s">
        <v>73</v>
      </c>
      <c r="B612" s="8">
        <v>42909</v>
      </c>
      <c r="C612" t="s">
        <v>180</v>
      </c>
      <c r="D612" t="s">
        <v>75</v>
      </c>
      <c r="F612">
        <v>-145</v>
      </c>
    </row>
    <row r="613" spans="1:6">
      <c r="A613" t="s">
        <v>65</v>
      </c>
      <c r="B613" s="8">
        <v>42909</v>
      </c>
      <c r="C613" t="s">
        <v>196</v>
      </c>
      <c r="D613" t="s">
        <v>67</v>
      </c>
      <c r="E613" t="s">
        <v>56</v>
      </c>
      <c r="F613">
        <v>625</v>
      </c>
    </row>
    <row r="614" spans="1:6">
      <c r="A614" t="s">
        <v>65</v>
      </c>
      <c r="B614" s="8">
        <v>42909</v>
      </c>
      <c r="C614" t="s">
        <v>197</v>
      </c>
      <c r="D614" t="s">
        <v>67</v>
      </c>
      <c r="E614" t="s">
        <v>56</v>
      </c>
      <c r="F614">
        <v>6172.24</v>
      </c>
    </row>
    <row r="615" spans="1:6">
      <c r="A615" t="s">
        <v>107</v>
      </c>
      <c r="B615" s="8">
        <v>42910</v>
      </c>
      <c r="C615" t="s">
        <v>196</v>
      </c>
      <c r="D615" t="s">
        <v>108</v>
      </c>
      <c r="F615">
        <v>625</v>
      </c>
    </row>
    <row r="616" spans="1:6">
      <c r="A616" t="s">
        <v>116</v>
      </c>
      <c r="B616" s="8">
        <v>42910</v>
      </c>
      <c r="D616" t="s">
        <v>71</v>
      </c>
      <c r="F616">
        <v>625</v>
      </c>
    </row>
    <row r="617" spans="1:6">
      <c r="A617" t="s">
        <v>116</v>
      </c>
      <c r="B617" s="8">
        <v>42910</v>
      </c>
      <c r="D617" t="s">
        <v>71</v>
      </c>
      <c r="F617">
        <v>6172.24</v>
      </c>
    </row>
    <row r="618" spans="1:6">
      <c r="A618" t="s">
        <v>109</v>
      </c>
      <c r="B618" s="8">
        <v>42911</v>
      </c>
      <c r="C618" t="s">
        <v>74</v>
      </c>
      <c r="D618" t="s">
        <v>71</v>
      </c>
      <c r="F618">
        <v>-1109.1500000000001</v>
      </c>
    </row>
    <row r="619" spans="1:6">
      <c r="A619" t="s">
        <v>73</v>
      </c>
      <c r="B619" s="8">
        <v>42912</v>
      </c>
      <c r="C619" t="s">
        <v>145</v>
      </c>
      <c r="D619" t="s">
        <v>75</v>
      </c>
      <c r="F619">
        <v>-200</v>
      </c>
    </row>
    <row r="620" spans="1:6">
      <c r="A620" t="s">
        <v>109</v>
      </c>
      <c r="B620" s="8">
        <v>42913</v>
      </c>
      <c r="C620" t="s">
        <v>105</v>
      </c>
      <c r="D620" t="s">
        <v>71</v>
      </c>
      <c r="F620">
        <v>-3076.32</v>
      </c>
    </row>
    <row r="621" spans="1:6">
      <c r="A621" t="s">
        <v>107</v>
      </c>
      <c r="B621" s="8">
        <v>42916</v>
      </c>
      <c r="C621" t="s">
        <v>197</v>
      </c>
      <c r="D621" t="s">
        <v>108</v>
      </c>
      <c r="F621">
        <v>6172.24</v>
      </c>
    </row>
    <row r="622" spans="1:6">
      <c r="A622" t="s">
        <v>155</v>
      </c>
      <c r="B622" s="8">
        <v>42916</v>
      </c>
      <c r="C622" t="s">
        <v>156</v>
      </c>
      <c r="D622" t="s">
        <v>71</v>
      </c>
      <c r="E622" t="s">
        <v>55</v>
      </c>
      <c r="F622">
        <v>-1299.5999999999999</v>
      </c>
    </row>
    <row r="623" spans="1:6">
      <c r="A623" t="s">
        <v>155</v>
      </c>
      <c r="B623" s="8">
        <v>42916</v>
      </c>
      <c r="C623" t="s">
        <v>157</v>
      </c>
      <c r="D623" t="s">
        <v>71</v>
      </c>
      <c r="E623" t="s">
        <v>55</v>
      </c>
      <c r="F623">
        <v>-890.56</v>
      </c>
    </row>
    <row r="624" spans="1:6">
      <c r="A624" t="s">
        <v>155</v>
      </c>
      <c r="B624" s="8">
        <v>42916</v>
      </c>
      <c r="C624" t="s">
        <v>158</v>
      </c>
      <c r="D624" t="s">
        <v>71</v>
      </c>
      <c r="E624" t="s">
        <v>55</v>
      </c>
      <c r="F624">
        <v>-1033.98</v>
      </c>
    </row>
    <row r="625" spans="1:6">
      <c r="A625" t="s">
        <v>85</v>
      </c>
      <c r="B625" s="8">
        <v>42916</v>
      </c>
      <c r="C625" t="s">
        <v>55</v>
      </c>
      <c r="D625" t="s">
        <v>142</v>
      </c>
      <c r="E625" t="s">
        <v>55</v>
      </c>
      <c r="F625">
        <v>148.83000000000001</v>
      </c>
    </row>
    <row r="626" spans="1:6">
      <c r="A626" t="s">
        <v>85</v>
      </c>
      <c r="B626" s="8">
        <v>42916</v>
      </c>
      <c r="C626" t="s">
        <v>55</v>
      </c>
      <c r="D626" t="s">
        <v>95</v>
      </c>
      <c r="E626" t="s">
        <v>55</v>
      </c>
      <c r="F626">
        <v>-675</v>
      </c>
    </row>
    <row r="627" spans="1:6">
      <c r="A627" t="s">
        <v>73</v>
      </c>
      <c r="B627" s="8">
        <v>42916</v>
      </c>
      <c r="C627" t="s">
        <v>122</v>
      </c>
      <c r="D627" t="s">
        <v>75</v>
      </c>
      <c r="F627">
        <v>-1000</v>
      </c>
    </row>
    <row r="628" spans="1:6">
      <c r="A628" t="s">
        <v>65</v>
      </c>
      <c r="B628" s="8">
        <v>42916</v>
      </c>
      <c r="C628" t="s">
        <v>196</v>
      </c>
      <c r="D628" t="s">
        <v>67</v>
      </c>
      <c r="E628" t="s">
        <v>56</v>
      </c>
      <c r="F628">
        <v>321.8</v>
      </c>
    </row>
    <row r="629" spans="1:6">
      <c r="A629" t="s">
        <v>109</v>
      </c>
      <c r="B629" s="8">
        <v>42916</v>
      </c>
      <c r="C629" t="s">
        <v>192</v>
      </c>
      <c r="D629" t="s">
        <v>71</v>
      </c>
      <c r="F629">
        <v>-11807.8</v>
      </c>
    </row>
    <row r="630" spans="1:6">
      <c r="A630" t="s">
        <v>69</v>
      </c>
      <c r="B630" s="8">
        <v>42916</v>
      </c>
      <c r="C630" t="s">
        <v>123</v>
      </c>
      <c r="D630" t="s">
        <v>71</v>
      </c>
      <c r="F630">
        <v>-132</v>
      </c>
    </row>
    <row r="631" spans="1:6">
      <c r="A631" t="s">
        <v>69</v>
      </c>
      <c r="B631" s="8">
        <v>42916</v>
      </c>
      <c r="C631" t="s">
        <v>124</v>
      </c>
      <c r="D631" t="s">
        <v>71</v>
      </c>
      <c r="F631">
        <v>-246</v>
      </c>
    </row>
    <row r="632" spans="1:6">
      <c r="A632" t="s">
        <v>69</v>
      </c>
      <c r="B632" s="8">
        <v>42916</v>
      </c>
      <c r="C632" t="s">
        <v>133</v>
      </c>
      <c r="D632" t="s">
        <v>71</v>
      </c>
      <c r="F632">
        <v>-450</v>
      </c>
    </row>
    <row r="633" spans="1:6">
      <c r="A633" t="s">
        <v>69</v>
      </c>
      <c r="B633" s="8">
        <v>42916</v>
      </c>
      <c r="C633" t="s">
        <v>84</v>
      </c>
      <c r="D633" t="s">
        <v>71</v>
      </c>
      <c r="F633">
        <v>-24</v>
      </c>
    </row>
    <row r="634" spans="1:6">
      <c r="A634" t="s">
        <v>116</v>
      </c>
      <c r="B634" s="8">
        <v>42916</v>
      </c>
      <c r="D634" t="s">
        <v>132</v>
      </c>
      <c r="F634">
        <v>72.930000000000007</v>
      </c>
    </row>
    <row r="635" spans="1:6">
      <c r="A635" t="s">
        <v>69</v>
      </c>
      <c r="B635" s="8">
        <v>42916</v>
      </c>
      <c r="C635" t="s">
        <v>121</v>
      </c>
      <c r="D635" t="s">
        <v>71</v>
      </c>
      <c r="F635">
        <v>-12.5</v>
      </c>
    </row>
    <row r="636" spans="1:6">
      <c r="A636" t="s">
        <v>69</v>
      </c>
      <c r="B636" s="8">
        <v>42916</v>
      </c>
      <c r="C636" t="s">
        <v>112</v>
      </c>
      <c r="D636" t="s">
        <v>71</v>
      </c>
      <c r="F636">
        <v>-2710.9</v>
      </c>
    </row>
    <row r="637" spans="1:6">
      <c r="A637" t="s">
        <v>109</v>
      </c>
      <c r="B637" s="8">
        <v>42917</v>
      </c>
      <c r="C637" t="s">
        <v>125</v>
      </c>
      <c r="D637" t="s">
        <v>71</v>
      </c>
      <c r="F637">
        <v>-112.75</v>
      </c>
    </row>
    <row r="638" spans="1:6">
      <c r="A638" t="s">
        <v>73</v>
      </c>
      <c r="B638" s="8">
        <v>42919</v>
      </c>
      <c r="C638" t="s">
        <v>106</v>
      </c>
      <c r="D638" t="s">
        <v>75</v>
      </c>
      <c r="F638">
        <v>-532.97</v>
      </c>
    </row>
    <row r="639" spans="1:6">
      <c r="A639" t="s">
        <v>109</v>
      </c>
      <c r="B639" s="8">
        <v>42923</v>
      </c>
      <c r="C639" t="s">
        <v>94</v>
      </c>
      <c r="D639" t="s">
        <v>71</v>
      </c>
      <c r="F639">
        <v>-4050</v>
      </c>
    </row>
    <row r="640" spans="1:6">
      <c r="A640" t="s">
        <v>165</v>
      </c>
      <c r="B640" s="8">
        <v>42923</v>
      </c>
      <c r="C640" t="s">
        <v>166</v>
      </c>
      <c r="D640" t="s">
        <v>71</v>
      </c>
      <c r="F640">
        <v>-424.67</v>
      </c>
    </row>
    <row r="641" spans="1:6">
      <c r="A641" t="s">
        <v>165</v>
      </c>
      <c r="B641" s="8">
        <v>42923</v>
      </c>
      <c r="C641" t="s">
        <v>167</v>
      </c>
      <c r="D641" t="s">
        <v>71</v>
      </c>
      <c r="F641">
        <v>-3137.66</v>
      </c>
    </row>
    <row r="642" spans="1:6">
      <c r="A642" t="s">
        <v>165</v>
      </c>
      <c r="B642" s="8">
        <v>42923</v>
      </c>
      <c r="C642" t="s">
        <v>94</v>
      </c>
      <c r="D642" t="s">
        <v>71</v>
      </c>
      <c r="F642">
        <v>-187.5</v>
      </c>
    </row>
    <row r="643" spans="1:6">
      <c r="A643" t="s">
        <v>165</v>
      </c>
      <c r="B643" s="8">
        <v>42923</v>
      </c>
      <c r="C643" t="s">
        <v>115</v>
      </c>
      <c r="D643" t="s">
        <v>71</v>
      </c>
      <c r="F643">
        <v>-1201.2</v>
      </c>
    </row>
    <row r="644" spans="1:6">
      <c r="A644" t="s">
        <v>73</v>
      </c>
      <c r="B644" s="8">
        <v>42926</v>
      </c>
      <c r="C644" t="s">
        <v>94</v>
      </c>
      <c r="D644" t="s">
        <v>75</v>
      </c>
      <c r="F644">
        <v>-712.56</v>
      </c>
    </row>
    <row r="645" spans="1:6">
      <c r="A645" t="s">
        <v>109</v>
      </c>
      <c r="B645" s="8">
        <v>42928</v>
      </c>
      <c r="C645" t="s">
        <v>122</v>
      </c>
      <c r="D645" t="s">
        <v>71</v>
      </c>
      <c r="F645">
        <v>-1000</v>
      </c>
    </row>
    <row r="646" spans="1:6">
      <c r="A646" t="s">
        <v>65</v>
      </c>
      <c r="B646" s="8">
        <v>42930</v>
      </c>
      <c r="C646" t="s">
        <v>198</v>
      </c>
      <c r="D646" t="s">
        <v>67</v>
      </c>
      <c r="E646" t="s">
        <v>56</v>
      </c>
      <c r="F646">
        <v>11481.8</v>
      </c>
    </row>
    <row r="647" spans="1:6">
      <c r="A647" t="s">
        <v>65</v>
      </c>
      <c r="B647" s="8">
        <v>42930</v>
      </c>
      <c r="C647" t="s">
        <v>199</v>
      </c>
      <c r="D647" t="s">
        <v>67</v>
      </c>
      <c r="E647" t="s">
        <v>56</v>
      </c>
      <c r="F647">
        <v>4834.92</v>
      </c>
    </row>
    <row r="648" spans="1:6">
      <c r="A648" t="s">
        <v>109</v>
      </c>
      <c r="B648" s="8">
        <v>42930</v>
      </c>
      <c r="C648" t="s">
        <v>83</v>
      </c>
      <c r="D648" t="s">
        <v>71</v>
      </c>
      <c r="F648">
        <v>-76.55</v>
      </c>
    </row>
    <row r="649" spans="1:6">
      <c r="A649" t="s">
        <v>109</v>
      </c>
      <c r="B649" s="8">
        <v>42930</v>
      </c>
      <c r="C649" t="s">
        <v>106</v>
      </c>
      <c r="D649" t="s">
        <v>71</v>
      </c>
      <c r="F649">
        <v>-532.97</v>
      </c>
    </row>
    <row r="650" spans="1:6">
      <c r="A650" t="s">
        <v>155</v>
      </c>
      <c r="B650" s="8">
        <v>42930</v>
      </c>
      <c r="C650" t="s">
        <v>156</v>
      </c>
      <c r="D650" t="s">
        <v>71</v>
      </c>
      <c r="E650" t="s">
        <v>55</v>
      </c>
      <c r="F650">
        <v>-1299.5999999999999</v>
      </c>
    </row>
    <row r="651" spans="1:6">
      <c r="A651" t="s">
        <v>155</v>
      </c>
      <c r="B651" s="8">
        <v>42930</v>
      </c>
      <c r="C651" t="s">
        <v>157</v>
      </c>
      <c r="D651" t="s">
        <v>71</v>
      </c>
      <c r="E651" t="s">
        <v>55</v>
      </c>
      <c r="F651">
        <v>-890.57</v>
      </c>
    </row>
    <row r="652" spans="1:6">
      <c r="A652" t="s">
        <v>155</v>
      </c>
      <c r="B652" s="8">
        <v>42930</v>
      </c>
      <c r="C652" t="s">
        <v>158</v>
      </c>
      <c r="D652" t="s">
        <v>71</v>
      </c>
      <c r="E652" t="s">
        <v>55</v>
      </c>
      <c r="F652">
        <v>-1033.99</v>
      </c>
    </row>
    <row r="653" spans="1:6">
      <c r="A653" t="s">
        <v>107</v>
      </c>
      <c r="B653" s="8">
        <v>42931</v>
      </c>
      <c r="C653" t="s">
        <v>195</v>
      </c>
      <c r="D653" t="s">
        <v>108</v>
      </c>
      <c r="F653">
        <v>20300</v>
      </c>
    </row>
    <row r="654" spans="1:6">
      <c r="A654" t="s">
        <v>116</v>
      </c>
      <c r="B654" s="8">
        <v>42931</v>
      </c>
      <c r="D654" t="s">
        <v>71</v>
      </c>
      <c r="F654">
        <v>20300</v>
      </c>
    </row>
    <row r="655" spans="1:6">
      <c r="A655" t="s">
        <v>69</v>
      </c>
      <c r="B655" s="8">
        <v>42931</v>
      </c>
      <c r="C655" t="s">
        <v>118</v>
      </c>
      <c r="D655" t="s">
        <v>71</v>
      </c>
      <c r="F655">
        <v>-4674.8900000000003</v>
      </c>
    </row>
    <row r="656" spans="1:6">
      <c r="A656" t="s">
        <v>119</v>
      </c>
      <c r="B656" s="8">
        <v>42931</v>
      </c>
      <c r="C656" t="s">
        <v>114</v>
      </c>
      <c r="D656" t="s">
        <v>71</v>
      </c>
      <c r="F656">
        <v>-527.25</v>
      </c>
    </row>
    <row r="657" spans="1:6">
      <c r="A657" t="s">
        <v>73</v>
      </c>
      <c r="B657" s="8">
        <v>42933</v>
      </c>
      <c r="C657" t="s">
        <v>137</v>
      </c>
      <c r="D657" t="s">
        <v>75</v>
      </c>
      <c r="F657">
        <v>-1440</v>
      </c>
    </row>
    <row r="658" spans="1:6">
      <c r="A658" t="s">
        <v>109</v>
      </c>
      <c r="B658" s="8">
        <v>42934</v>
      </c>
      <c r="C658" t="s">
        <v>94</v>
      </c>
      <c r="D658" t="s">
        <v>71</v>
      </c>
      <c r="F658">
        <v>-712.56</v>
      </c>
    </row>
    <row r="659" spans="1:6">
      <c r="A659" t="s">
        <v>65</v>
      </c>
      <c r="B659" s="8">
        <v>42936</v>
      </c>
      <c r="C659" t="s">
        <v>200</v>
      </c>
      <c r="D659" t="s">
        <v>67</v>
      </c>
      <c r="E659" t="s">
        <v>56</v>
      </c>
      <c r="F659">
        <v>13900</v>
      </c>
    </row>
    <row r="660" spans="1:6">
      <c r="A660" t="s">
        <v>73</v>
      </c>
      <c r="B660" s="8">
        <v>42937</v>
      </c>
      <c r="C660" t="s">
        <v>125</v>
      </c>
      <c r="D660" t="s">
        <v>75</v>
      </c>
      <c r="F660">
        <v>-119.39</v>
      </c>
    </row>
    <row r="661" spans="1:6">
      <c r="A661" t="s">
        <v>73</v>
      </c>
      <c r="B661" s="8">
        <v>42937</v>
      </c>
      <c r="C661" t="s">
        <v>83</v>
      </c>
      <c r="D661" t="s">
        <v>75</v>
      </c>
      <c r="F661">
        <v>-84.04</v>
      </c>
    </row>
    <row r="662" spans="1:6">
      <c r="A662" t="s">
        <v>109</v>
      </c>
      <c r="B662" s="8">
        <v>42937</v>
      </c>
      <c r="C662" t="s">
        <v>145</v>
      </c>
      <c r="D662" t="s">
        <v>71</v>
      </c>
      <c r="F662">
        <v>-200</v>
      </c>
    </row>
    <row r="663" spans="1:6">
      <c r="A663" t="s">
        <v>107</v>
      </c>
      <c r="B663" s="8">
        <v>42939</v>
      </c>
      <c r="C663" t="s">
        <v>198</v>
      </c>
      <c r="D663" t="s">
        <v>108</v>
      </c>
      <c r="F663">
        <v>5000</v>
      </c>
    </row>
    <row r="664" spans="1:6">
      <c r="A664" t="s">
        <v>116</v>
      </c>
      <c r="B664" s="8">
        <v>42941</v>
      </c>
      <c r="D664" t="s">
        <v>71</v>
      </c>
      <c r="F664">
        <v>5000</v>
      </c>
    </row>
    <row r="665" spans="1:6">
      <c r="A665" t="s">
        <v>107</v>
      </c>
      <c r="B665" s="8">
        <v>42941</v>
      </c>
      <c r="C665" t="s">
        <v>179</v>
      </c>
      <c r="D665" t="s">
        <v>71</v>
      </c>
      <c r="F665">
        <v>1808.68</v>
      </c>
    </row>
    <row r="666" spans="1:6">
      <c r="A666" t="s">
        <v>155</v>
      </c>
      <c r="B666" s="8">
        <v>42944</v>
      </c>
      <c r="C666" t="s">
        <v>156</v>
      </c>
      <c r="D666" t="s">
        <v>71</v>
      </c>
      <c r="E666" t="s">
        <v>55</v>
      </c>
      <c r="F666">
        <v>-1299.6099999999999</v>
      </c>
    </row>
    <row r="667" spans="1:6">
      <c r="A667" t="s">
        <v>155</v>
      </c>
      <c r="B667" s="8">
        <v>42944</v>
      </c>
      <c r="C667" t="s">
        <v>157</v>
      </c>
      <c r="D667" t="s">
        <v>71</v>
      </c>
      <c r="E667" t="s">
        <v>55</v>
      </c>
      <c r="F667">
        <v>-921.28</v>
      </c>
    </row>
    <row r="668" spans="1:6">
      <c r="A668" t="s">
        <v>155</v>
      </c>
      <c r="B668" s="8">
        <v>42944</v>
      </c>
      <c r="C668" t="s">
        <v>158</v>
      </c>
      <c r="D668" t="s">
        <v>71</v>
      </c>
      <c r="E668" t="s">
        <v>55</v>
      </c>
      <c r="F668">
        <v>-1064.05</v>
      </c>
    </row>
    <row r="669" spans="1:6">
      <c r="A669" t="s">
        <v>73</v>
      </c>
      <c r="B669" s="8">
        <v>42945</v>
      </c>
      <c r="C669" t="s">
        <v>162</v>
      </c>
      <c r="D669" t="s">
        <v>75</v>
      </c>
      <c r="F669">
        <v>-3915</v>
      </c>
    </row>
    <row r="670" spans="1:6">
      <c r="A670" t="s">
        <v>73</v>
      </c>
      <c r="B670" s="8">
        <v>42946</v>
      </c>
      <c r="C670" t="s">
        <v>74</v>
      </c>
      <c r="D670" t="s">
        <v>75</v>
      </c>
      <c r="F670">
        <v>-754.5</v>
      </c>
    </row>
    <row r="671" spans="1:6">
      <c r="A671" t="s">
        <v>107</v>
      </c>
      <c r="B671" s="8">
        <v>42946</v>
      </c>
      <c r="C671" t="s">
        <v>160</v>
      </c>
      <c r="D671" t="s">
        <v>108</v>
      </c>
      <c r="F671">
        <v>2786</v>
      </c>
    </row>
    <row r="672" spans="1:6">
      <c r="A672" t="s">
        <v>85</v>
      </c>
      <c r="B672" s="8">
        <v>42947</v>
      </c>
      <c r="C672" t="s">
        <v>55</v>
      </c>
      <c r="D672" t="s">
        <v>142</v>
      </c>
      <c r="E672" t="s">
        <v>55</v>
      </c>
      <c r="F672">
        <v>148.83000000000001</v>
      </c>
    </row>
    <row r="673" spans="1:6">
      <c r="A673" t="s">
        <v>85</v>
      </c>
      <c r="B673" s="8">
        <v>42947</v>
      </c>
      <c r="C673" t="s">
        <v>55</v>
      </c>
      <c r="D673" t="s">
        <v>95</v>
      </c>
      <c r="E673" t="s">
        <v>55</v>
      </c>
      <c r="F673">
        <v>-675</v>
      </c>
    </row>
    <row r="674" spans="1:6">
      <c r="A674" t="s">
        <v>116</v>
      </c>
      <c r="B674" s="8">
        <v>42947</v>
      </c>
      <c r="D674" t="s">
        <v>71</v>
      </c>
      <c r="F674">
        <v>2786</v>
      </c>
    </row>
    <row r="675" spans="1:6">
      <c r="A675" t="s">
        <v>109</v>
      </c>
      <c r="B675" s="8">
        <v>42947</v>
      </c>
      <c r="C675" t="s">
        <v>94</v>
      </c>
      <c r="D675" t="s">
        <v>71</v>
      </c>
      <c r="F675">
        <v>-4050</v>
      </c>
    </row>
    <row r="676" spans="1:6">
      <c r="A676" t="s">
        <v>69</v>
      </c>
      <c r="B676" s="8">
        <v>42947</v>
      </c>
      <c r="C676" t="s">
        <v>123</v>
      </c>
      <c r="D676" t="s">
        <v>71</v>
      </c>
      <c r="F676">
        <v>-138</v>
      </c>
    </row>
    <row r="677" spans="1:6">
      <c r="A677" t="s">
        <v>69</v>
      </c>
      <c r="B677" s="8">
        <v>42947</v>
      </c>
      <c r="C677" t="s">
        <v>124</v>
      </c>
      <c r="D677" t="s">
        <v>71</v>
      </c>
      <c r="F677">
        <v>-210</v>
      </c>
    </row>
    <row r="678" spans="1:6">
      <c r="A678" t="s">
        <v>69</v>
      </c>
      <c r="B678" s="8">
        <v>42947</v>
      </c>
      <c r="C678" t="s">
        <v>84</v>
      </c>
      <c r="D678" t="s">
        <v>71</v>
      </c>
      <c r="F678">
        <v>-24</v>
      </c>
    </row>
    <row r="679" spans="1:6">
      <c r="A679" t="s">
        <v>69</v>
      </c>
      <c r="B679" s="8">
        <v>42947</v>
      </c>
      <c r="C679" t="s">
        <v>121</v>
      </c>
      <c r="D679" t="s">
        <v>71</v>
      </c>
      <c r="F679">
        <v>-12.5</v>
      </c>
    </row>
    <row r="680" spans="1:6">
      <c r="A680" t="s">
        <v>69</v>
      </c>
      <c r="B680" s="8">
        <v>42947</v>
      </c>
      <c r="C680" t="s">
        <v>112</v>
      </c>
      <c r="D680" t="s">
        <v>71</v>
      </c>
      <c r="F680">
        <v>-2710.9</v>
      </c>
    </row>
    <row r="681" spans="1:6">
      <c r="A681" t="s">
        <v>109</v>
      </c>
      <c r="B681" s="8">
        <v>42948</v>
      </c>
      <c r="C681" t="s">
        <v>174</v>
      </c>
      <c r="D681" t="s">
        <v>71</v>
      </c>
      <c r="F681">
        <v>-97.5</v>
      </c>
    </row>
    <row r="682" spans="1:6">
      <c r="A682" t="s">
        <v>109</v>
      </c>
      <c r="B682" s="8">
        <v>42948</v>
      </c>
      <c r="C682" t="s">
        <v>125</v>
      </c>
      <c r="D682" t="s">
        <v>71</v>
      </c>
      <c r="F682">
        <v>-119.39</v>
      </c>
    </row>
    <row r="683" spans="1:6">
      <c r="A683" t="s">
        <v>107</v>
      </c>
      <c r="B683" s="8">
        <v>42949</v>
      </c>
      <c r="C683" t="s">
        <v>196</v>
      </c>
      <c r="D683" t="s">
        <v>108</v>
      </c>
      <c r="F683">
        <v>321.8</v>
      </c>
    </row>
    <row r="684" spans="1:6">
      <c r="A684" t="s">
        <v>116</v>
      </c>
      <c r="B684" s="8">
        <v>42949</v>
      </c>
      <c r="D684" t="s">
        <v>71</v>
      </c>
      <c r="F684">
        <v>321.8</v>
      </c>
    </row>
    <row r="685" spans="1:6">
      <c r="A685" t="s">
        <v>107</v>
      </c>
      <c r="B685" s="8">
        <v>42949</v>
      </c>
      <c r="C685" t="s">
        <v>200</v>
      </c>
      <c r="D685" t="s">
        <v>108</v>
      </c>
      <c r="F685">
        <v>13900</v>
      </c>
    </row>
    <row r="686" spans="1:6">
      <c r="A686" t="s">
        <v>116</v>
      </c>
      <c r="B686" s="8">
        <v>42949</v>
      </c>
      <c r="D686" t="s">
        <v>71</v>
      </c>
      <c r="F686">
        <v>13900</v>
      </c>
    </row>
    <row r="687" spans="1:6">
      <c r="A687" t="s">
        <v>73</v>
      </c>
      <c r="B687" s="8">
        <v>42950</v>
      </c>
      <c r="C687" t="s">
        <v>106</v>
      </c>
      <c r="D687" t="s">
        <v>75</v>
      </c>
      <c r="F687">
        <v>-532.97</v>
      </c>
    </row>
    <row r="688" spans="1:6">
      <c r="A688" t="s">
        <v>73</v>
      </c>
      <c r="B688" s="8">
        <v>42952</v>
      </c>
      <c r="C688" t="s">
        <v>137</v>
      </c>
      <c r="D688" t="s">
        <v>75</v>
      </c>
      <c r="F688">
        <v>-6279.95</v>
      </c>
    </row>
    <row r="689" spans="1:6">
      <c r="A689" t="s">
        <v>109</v>
      </c>
      <c r="B689" s="8">
        <v>42954</v>
      </c>
      <c r="C689" t="s">
        <v>162</v>
      </c>
      <c r="D689" t="s">
        <v>71</v>
      </c>
      <c r="F689">
        <v>-3828.7</v>
      </c>
    </row>
    <row r="690" spans="1:6">
      <c r="A690" t="s">
        <v>165</v>
      </c>
      <c r="B690" s="8">
        <v>42954</v>
      </c>
      <c r="C690" t="s">
        <v>166</v>
      </c>
      <c r="D690" t="s">
        <v>71</v>
      </c>
      <c r="F690">
        <v>-291.01</v>
      </c>
    </row>
    <row r="691" spans="1:6">
      <c r="A691" t="s">
        <v>165</v>
      </c>
      <c r="B691" s="8">
        <v>42954</v>
      </c>
      <c r="C691" t="s">
        <v>167</v>
      </c>
      <c r="D691" t="s">
        <v>71</v>
      </c>
      <c r="F691">
        <v>-2126.42</v>
      </c>
    </row>
    <row r="692" spans="1:6">
      <c r="A692" t="s">
        <v>165</v>
      </c>
      <c r="B692" s="8">
        <v>42954</v>
      </c>
      <c r="C692" t="s">
        <v>94</v>
      </c>
      <c r="D692" t="s">
        <v>71</v>
      </c>
      <c r="F692">
        <v>-125</v>
      </c>
    </row>
    <row r="693" spans="1:6">
      <c r="A693" t="s">
        <v>165</v>
      </c>
      <c r="B693" s="8">
        <v>42954</v>
      </c>
      <c r="C693" t="s">
        <v>115</v>
      </c>
      <c r="D693" t="s">
        <v>71</v>
      </c>
      <c r="F693">
        <v>-804.16</v>
      </c>
    </row>
    <row r="694" spans="1:6">
      <c r="A694" t="s">
        <v>109</v>
      </c>
      <c r="B694" s="8">
        <v>42955</v>
      </c>
      <c r="C694" t="s">
        <v>74</v>
      </c>
      <c r="D694" t="s">
        <v>71</v>
      </c>
      <c r="F694">
        <v>-1214.8900000000001</v>
      </c>
    </row>
    <row r="695" spans="1:6">
      <c r="A695" t="s">
        <v>109</v>
      </c>
      <c r="B695" s="8">
        <v>42958</v>
      </c>
      <c r="C695" t="s">
        <v>106</v>
      </c>
      <c r="D695" t="s">
        <v>71</v>
      </c>
      <c r="F695">
        <v>-532.97</v>
      </c>
    </row>
    <row r="696" spans="1:6">
      <c r="A696" t="s">
        <v>155</v>
      </c>
      <c r="B696" s="8">
        <v>42958</v>
      </c>
      <c r="C696" t="s">
        <v>156</v>
      </c>
      <c r="D696" t="s">
        <v>71</v>
      </c>
      <c r="E696" t="s">
        <v>55</v>
      </c>
      <c r="F696">
        <v>-1299.5999999999999</v>
      </c>
    </row>
    <row r="697" spans="1:6">
      <c r="A697" t="s">
        <v>155</v>
      </c>
      <c r="B697" s="8">
        <v>42958</v>
      </c>
      <c r="C697" t="s">
        <v>157</v>
      </c>
      <c r="D697" t="s">
        <v>71</v>
      </c>
      <c r="E697" t="s">
        <v>55</v>
      </c>
      <c r="F697">
        <v>-890.57</v>
      </c>
    </row>
    <row r="698" spans="1:6">
      <c r="A698" t="s">
        <v>155</v>
      </c>
      <c r="B698" s="8">
        <v>42958</v>
      </c>
      <c r="C698" t="s">
        <v>158</v>
      </c>
      <c r="D698" t="s">
        <v>71</v>
      </c>
      <c r="E698" t="s">
        <v>55</v>
      </c>
      <c r="F698">
        <v>-1033.99</v>
      </c>
    </row>
    <row r="699" spans="1:6">
      <c r="A699" t="s">
        <v>107</v>
      </c>
      <c r="B699" s="8">
        <v>42959</v>
      </c>
      <c r="C699" t="s">
        <v>199</v>
      </c>
      <c r="D699" t="s">
        <v>108</v>
      </c>
      <c r="F699">
        <v>4786.57</v>
      </c>
    </row>
    <row r="700" spans="1:6">
      <c r="A700" t="s">
        <v>107</v>
      </c>
      <c r="B700" s="8">
        <v>42959</v>
      </c>
      <c r="C700" t="s">
        <v>198</v>
      </c>
      <c r="D700" t="s">
        <v>108</v>
      </c>
      <c r="F700">
        <v>4000</v>
      </c>
    </row>
    <row r="701" spans="1:6">
      <c r="A701" t="s">
        <v>73</v>
      </c>
      <c r="B701" s="8">
        <v>42960</v>
      </c>
      <c r="C701" t="s">
        <v>140</v>
      </c>
      <c r="D701" t="s">
        <v>75</v>
      </c>
      <c r="F701">
        <v>-4998.95</v>
      </c>
    </row>
    <row r="702" spans="1:6">
      <c r="A702" t="s">
        <v>73</v>
      </c>
      <c r="B702" s="8">
        <v>42960</v>
      </c>
      <c r="C702" t="s">
        <v>170</v>
      </c>
      <c r="D702" t="s">
        <v>75</v>
      </c>
      <c r="F702">
        <v>-675</v>
      </c>
    </row>
    <row r="703" spans="1:6">
      <c r="A703" t="s">
        <v>73</v>
      </c>
      <c r="B703" s="8">
        <v>42960</v>
      </c>
      <c r="C703" t="s">
        <v>143</v>
      </c>
      <c r="D703" t="s">
        <v>75</v>
      </c>
      <c r="F703">
        <v>-1570</v>
      </c>
    </row>
    <row r="704" spans="1:6">
      <c r="A704" t="s">
        <v>73</v>
      </c>
      <c r="B704" s="8">
        <v>42960</v>
      </c>
      <c r="C704" t="s">
        <v>174</v>
      </c>
      <c r="D704" t="s">
        <v>75</v>
      </c>
      <c r="F704">
        <v>-97.5</v>
      </c>
    </row>
    <row r="705" spans="1:6">
      <c r="A705" t="s">
        <v>65</v>
      </c>
      <c r="B705" s="8">
        <v>42960</v>
      </c>
      <c r="C705" t="s">
        <v>201</v>
      </c>
      <c r="D705" t="s">
        <v>67</v>
      </c>
      <c r="E705" t="s">
        <v>54</v>
      </c>
      <c r="F705">
        <v>14538.54</v>
      </c>
    </row>
    <row r="706" spans="1:6">
      <c r="A706" t="s">
        <v>116</v>
      </c>
      <c r="B706" s="8">
        <v>42960</v>
      </c>
      <c r="D706" t="s">
        <v>71</v>
      </c>
      <c r="F706">
        <v>13786.57</v>
      </c>
    </row>
    <row r="707" spans="1:6">
      <c r="A707" t="s">
        <v>73</v>
      </c>
      <c r="B707" s="8">
        <v>42962</v>
      </c>
      <c r="C707" t="s">
        <v>176</v>
      </c>
      <c r="D707" t="s">
        <v>75</v>
      </c>
      <c r="F707">
        <v>-4000</v>
      </c>
    </row>
    <row r="708" spans="1:6">
      <c r="A708" t="s">
        <v>73</v>
      </c>
      <c r="B708" s="8">
        <v>42962</v>
      </c>
      <c r="C708" t="s">
        <v>80</v>
      </c>
      <c r="D708" t="s">
        <v>75</v>
      </c>
      <c r="F708">
        <v>-490</v>
      </c>
    </row>
    <row r="709" spans="1:6">
      <c r="A709" t="s">
        <v>73</v>
      </c>
      <c r="B709" s="8">
        <v>42962</v>
      </c>
      <c r="C709" t="s">
        <v>172</v>
      </c>
      <c r="D709" t="s">
        <v>75</v>
      </c>
      <c r="F709">
        <v>-525</v>
      </c>
    </row>
    <row r="710" spans="1:6">
      <c r="A710" t="s">
        <v>73</v>
      </c>
      <c r="B710" s="8">
        <v>42962</v>
      </c>
      <c r="C710" t="s">
        <v>174</v>
      </c>
      <c r="D710" t="s">
        <v>75</v>
      </c>
      <c r="F710">
        <v>-380</v>
      </c>
    </row>
    <row r="711" spans="1:6">
      <c r="A711" t="s">
        <v>73</v>
      </c>
      <c r="B711" s="8">
        <v>42962</v>
      </c>
      <c r="C711" t="s">
        <v>202</v>
      </c>
      <c r="D711" t="s">
        <v>75</v>
      </c>
      <c r="F711">
        <v>-590</v>
      </c>
    </row>
    <row r="712" spans="1:6">
      <c r="A712" t="s">
        <v>73</v>
      </c>
      <c r="B712" s="8">
        <v>42962</v>
      </c>
      <c r="C712" t="s">
        <v>145</v>
      </c>
      <c r="D712" t="s">
        <v>75</v>
      </c>
      <c r="F712">
        <v>-750</v>
      </c>
    </row>
    <row r="713" spans="1:6">
      <c r="A713" t="s">
        <v>109</v>
      </c>
      <c r="B713" s="8">
        <v>42962</v>
      </c>
      <c r="C713" t="s">
        <v>83</v>
      </c>
      <c r="D713" t="s">
        <v>71</v>
      </c>
      <c r="F713">
        <v>-84.04</v>
      </c>
    </row>
    <row r="714" spans="1:6">
      <c r="A714" t="s">
        <v>107</v>
      </c>
      <c r="B714" s="8">
        <v>42962</v>
      </c>
      <c r="C714" t="s">
        <v>191</v>
      </c>
      <c r="D714" t="s">
        <v>108</v>
      </c>
      <c r="F714">
        <v>1292.78</v>
      </c>
    </row>
    <row r="715" spans="1:6">
      <c r="A715" t="s">
        <v>116</v>
      </c>
      <c r="B715" s="8">
        <v>42962</v>
      </c>
      <c r="D715" t="s">
        <v>71</v>
      </c>
      <c r="F715">
        <v>1292.78</v>
      </c>
    </row>
    <row r="716" spans="1:6">
      <c r="A716" t="s">
        <v>119</v>
      </c>
      <c r="B716" s="8">
        <v>42962</v>
      </c>
      <c r="C716" t="s">
        <v>139</v>
      </c>
      <c r="D716" t="s">
        <v>71</v>
      </c>
      <c r="F716">
        <v>-36.29</v>
      </c>
    </row>
    <row r="717" spans="1:6">
      <c r="A717" t="s">
        <v>119</v>
      </c>
      <c r="B717" s="8">
        <v>42962</v>
      </c>
      <c r="C717" t="s">
        <v>114</v>
      </c>
      <c r="D717" t="s">
        <v>71</v>
      </c>
      <c r="F717">
        <v>-937.53</v>
      </c>
    </row>
    <row r="718" spans="1:6">
      <c r="A718" t="s">
        <v>109</v>
      </c>
      <c r="B718" s="8">
        <v>42965</v>
      </c>
      <c r="C718" t="s">
        <v>180</v>
      </c>
      <c r="D718" t="s">
        <v>71</v>
      </c>
      <c r="F718">
        <v>0</v>
      </c>
    </row>
    <row r="719" spans="1:6">
      <c r="A719" t="s">
        <v>109</v>
      </c>
      <c r="B719" s="8">
        <v>42965</v>
      </c>
      <c r="C719" t="s">
        <v>180</v>
      </c>
      <c r="D719" t="s">
        <v>71</v>
      </c>
      <c r="F719">
        <v>-145</v>
      </c>
    </row>
    <row r="720" spans="1:6">
      <c r="A720" t="s">
        <v>73</v>
      </c>
      <c r="B720" s="8">
        <v>42967</v>
      </c>
      <c r="C720" t="s">
        <v>83</v>
      </c>
      <c r="D720" t="s">
        <v>75</v>
      </c>
      <c r="F720">
        <v>-49.43</v>
      </c>
    </row>
    <row r="721" spans="1:6">
      <c r="A721" t="s">
        <v>65</v>
      </c>
      <c r="B721" s="8">
        <v>42967</v>
      </c>
      <c r="C721" t="s">
        <v>203</v>
      </c>
      <c r="D721" t="s">
        <v>67</v>
      </c>
      <c r="E721" t="s">
        <v>56</v>
      </c>
      <c r="F721">
        <v>15870</v>
      </c>
    </row>
    <row r="722" spans="1:6">
      <c r="A722" t="s">
        <v>73</v>
      </c>
      <c r="B722" s="8">
        <v>42972</v>
      </c>
      <c r="C722" t="s">
        <v>125</v>
      </c>
      <c r="D722" t="s">
        <v>75</v>
      </c>
      <c r="F722">
        <v>-122.68</v>
      </c>
    </row>
    <row r="723" spans="1:6">
      <c r="A723" t="s">
        <v>155</v>
      </c>
      <c r="B723" s="8">
        <v>42972</v>
      </c>
      <c r="C723" t="s">
        <v>156</v>
      </c>
      <c r="D723" t="s">
        <v>71</v>
      </c>
      <c r="E723" t="s">
        <v>55</v>
      </c>
      <c r="F723">
        <v>-1299.5899999999999</v>
      </c>
    </row>
    <row r="724" spans="1:6">
      <c r="A724" t="s">
        <v>155</v>
      </c>
      <c r="B724" s="8">
        <v>42972</v>
      </c>
      <c r="C724" t="s">
        <v>157</v>
      </c>
      <c r="D724" t="s">
        <v>71</v>
      </c>
      <c r="E724" t="s">
        <v>55</v>
      </c>
      <c r="F724">
        <v>-937.11</v>
      </c>
    </row>
    <row r="725" spans="1:6">
      <c r="A725" t="s">
        <v>155</v>
      </c>
      <c r="B725" s="8">
        <v>42972</v>
      </c>
      <c r="C725" t="s">
        <v>158</v>
      </c>
      <c r="D725" t="s">
        <v>71</v>
      </c>
      <c r="E725" t="s">
        <v>55</v>
      </c>
      <c r="F725">
        <v>-1079.55</v>
      </c>
    </row>
    <row r="726" spans="1:6">
      <c r="A726" t="s">
        <v>65</v>
      </c>
      <c r="B726" s="8">
        <v>42974</v>
      </c>
      <c r="C726" t="s">
        <v>204</v>
      </c>
      <c r="D726" t="s">
        <v>67</v>
      </c>
      <c r="E726" t="s">
        <v>54</v>
      </c>
      <c r="F726">
        <v>8361.67</v>
      </c>
    </row>
    <row r="727" spans="1:6">
      <c r="A727" t="s">
        <v>107</v>
      </c>
      <c r="B727" s="8">
        <v>42976</v>
      </c>
      <c r="C727" t="s">
        <v>204</v>
      </c>
      <c r="D727" t="s">
        <v>108</v>
      </c>
      <c r="F727">
        <v>700</v>
      </c>
    </row>
    <row r="728" spans="1:6">
      <c r="A728" t="s">
        <v>116</v>
      </c>
      <c r="B728" s="8">
        <v>42976</v>
      </c>
      <c r="D728" t="s">
        <v>71</v>
      </c>
      <c r="F728">
        <v>700</v>
      </c>
    </row>
    <row r="729" spans="1:6">
      <c r="A729" t="s">
        <v>85</v>
      </c>
      <c r="B729" s="8">
        <v>42978</v>
      </c>
      <c r="C729" t="s">
        <v>55</v>
      </c>
      <c r="D729" t="s">
        <v>142</v>
      </c>
      <c r="E729" t="s">
        <v>55</v>
      </c>
      <c r="F729">
        <v>148.83000000000001</v>
      </c>
    </row>
    <row r="730" spans="1:6">
      <c r="A730" t="s">
        <v>85</v>
      </c>
      <c r="B730" s="8">
        <v>42978</v>
      </c>
      <c r="C730" t="s">
        <v>55</v>
      </c>
      <c r="D730" t="s">
        <v>95</v>
      </c>
      <c r="E730" t="s">
        <v>55</v>
      </c>
      <c r="F730">
        <v>-675</v>
      </c>
    </row>
    <row r="731" spans="1:6">
      <c r="A731" t="s">
        <v>69</v>
      </c>
      <c r="B731" s="8">
        <v>42978</v>
      </c>
      <c r="C731" t="s">
        <v>123</v>
      </c>
      <c r="D731" t="s">
        <v>71</v>
      </c>
      <c r="F731">
        <v>-162</v>
      </c>
    </row>
    <row r="732" spans="1:6">
      <c r="A732" t="s">
        <v>69</v>
      </c>
      <c r="B732" s="8">
        <v>42978</v>
      </c>
      <c r="C732" t="s">
        <v>124</v>
      </c>
      <c r="D732" t="s">
        <v>71</v>
      </c>
      <c r="F732">
        <v>-205</v>
      </c>
    </row>
    <row r="733" spans="1:6">
      <c r="A733" t="s">
        <v>69</v>
      </c>
      <c r="B733" s="8">
        <v>42978</v>
      </c>
      <c r="C733" t="s">
        <v>84</v>
      </c>
      <c r="D733" t="s">
        <v>71</v>
      </c>
      <c r="F733">
        <v>-24</v>
      </c>
    </row>
    <row r="734" spans="1:6">
      <c r="A734" t="s">
        <v>69</v>
      </c>
      <c r="B734" s="8">
        <v>42978</v>
      </c>
      <c r="C734" t="s">
        <v>121</v>
      </c>
      <c r="D734" t="s">
        <v>71</v>
      </c>
      <c r="F734">
        <v>-12.5</v>
      </c>
    </row>
    <row r="735" spans="1:6">
      <c r="A735" t="s">
        <v>69</v>
      </c>
      <c r="B735" s="8">
        <v>42978</v>
      </c>
      <c r="C735" t="s">
        <v>112</v>
      </c>
      <c r="D735" t="s">
        <v>71</v>
      </c>
      <c r="F735">
        <v>-2710.9</v>
      </c>
    </row>
    <row r="736" spans="1:6">
      <c r="A736" t="s">
        <v>110</v>
      </c>
      <c r="B736" s="8">
        <v>42979</v>
      </c>
      <c r="C736" t="s">
        <v>74</v>
      </c>
      <c r="D736" t="s">
        <v>111</v>
      </c>
      <c r="F736">
        <v>-1200</v>
      </c>
    </row>
    <row r="737" spans="1:6">
      <c r="A737" t="s">
        <v>73</v>
      </c>
      <c r="B737" s="8">
        <v>42980</v>
      </c>
      <c r="C737" t="s">
        <v>138</v>
      </c>
      <c r="D737" t="s">
        <v>75</v>
      </c>
      <c r="F737">
        <v>-638</v>
      </c>
    </row>
    <row r="738" spans="1:6">
      <c r="A738" t="s">
        <v>73</v>
      </c>
      <c r="B738" s="8">
        <v>42980</v>
      </c>
      <c r="C738" t="s">
        <v>137</v>
      </c>
      <c r="D738" t="s">
        <v>75</v>
      </c>
      <c r="F738">
        <v>-2540</v>
      </c>
    </row>
    <row r="739" spans="1:6">
      <c r="A739" t="s">
        <v>116</v>
      </c>
      <c r="B739" s="8">
        <v>42980</v>
      </c>
      <c r="D739" t="s">
        <v>71</v>
      </c>
      <c r="F739">
        <v>15870</v>
      </c>
    </row>
    <row r="740" spans="1:6">
      <c r="A740" t="s">
        <v>69</v>
      </c>
      <c r="B740" s="8">
        <v>42981</v>
      </c>
      <c r="C740" t="s">
        <v>205</v>
      </c>
      <c r="D740" t="s">
        <v>71</v>
      </c>
      <c r="F740">
        <v>-1000</v>
      </c>
    </row>
    <row r="741" spans="1:6">
      <c r="A741" t="s">
        <v>73</v>
      </c>
      <c r="B741" s="8">
        <v>42981</v>
      </c>
      <c r="C741" t="s">
        <v>106</v>
      </c>
      <c r="D741" t="s">
        <v>75</v>
      </c>
      <c r="F741">
        <v>-532.97</v>
      </c>
    </row>
    <row r="742" spans="1:6">
      <c r="A742" t="s">
        <v>65</v>
      </c>
      <c r="B742" s="8">
        <v>42982</v>
      </c>
      <c r="C742" t="s">
        <v>206</v>
      </c>
      <c r="D742" t="s">
        <v>67</v>
      </c>
      <c r="E742" t="s">
        <v>54</v>
      </c>
      <c r="F742">
        <v>6819</v>
      </c>
    </row>
    <row r="743" spans="1:6">
      <c r="A743" t="s">
        <v>109</v>
      </c>
      <c r="B743" s="8">
        <v>42983</v>
      </c>
      <c r="C743" t="s">
        <v>125</v>
      </c>
      <c r="D743" t="s">
        <v>71</v>
      </c>
      <c r="F743">
        <v>-122.68</v>
      </c>
    </row>
    <row r="744" spans="1:6">
      <c r="A744" t="s">
        <v>165</v>
      </c>
      <c r="B744" s="8">
        <v>42985</v>
      </c>
      <c r="C744" t="s">
        <v>166</v>
      </c>
      <c r="D744" t="s">
        <v>71</v>
      </c>
      <c r="F744">
        <v>-294.99</v>
      </c>
    </row>
    <row r="745" spans="1:6">
      <c r="A745" t="s">
        <v>165</v>
      </c>
      <c r="B745" s="8">
        <v>42985</v>
      </c>
      <c r="C745" t="s">
        <v>167</v>
      </c>
      <c r="D745" t="s">
        <v>71</v>
      </c>
      <c r="F745">
        <v>-2142.86</v>
      </c>
    </row>
    <row r="746" spans="1:6">
      <c r="A746" t="s">
        <v>165</v>
      </c>
      <c r="B746" s="8">
        <v>42985</v>
      </c>
      <c r="C746" t="s">
        <v>94</v>
      </c>
      <c r="D746" t="s">
        <v>71</v>
      </c>
      <c r="F746">
        <v>-125</v>
      </c>
    </row>
    <row r="747" spans="1:6">
      <c r="A747" t="s">
        <v>165</v>
      </c>
      <c r="B747" s="8">
        <v>42985</v>
      </c>
      <c r="C747" t="s">
        <v>115</v>
      </c>
      <c r="D747" t="s">
        <v>71</v>
      </c>
      <c r="F747">
        <v>-805.83</v>
      </c>
    </row>
    <row r="748" spans="1:6">
      <c r="A748" t="s">
        <v>155</v>
      </c>
      <c r="B748" s="8">
        <v>42986</v>
      </c>
      <c r="C748" t="s">
        <v>156</v>
      </c>
      <c r="D748" t="s">
        <v>71</v>
      </c>
      <c r="E748" t="s">
        <v>55</v>
      </c>
      <c r="F748">
        <v>-1299.5999999999999</v>
      </c>
    </row>
    <row r="749" spans="1:6">
      <c r="A749" t="s">
        <v>155</v>
      </c>
      <c r="B749" s="8">
        <v>42986</v>
      </c>
      <c r="C749" t="s">
        <v>157</v>
      </c>
      <c r="D749" t="s">
        <v>71</v>
      </c>
      <c r="E749" t="s">
        <v>55</v>
      </c>
      <c r="F749">
        <v>-890.56</v>
      </c>
    </row>
    <row r="750" spans="1:6">
      <c r="A750" t="s">
        <v>155</v>
      </c>
      <c r="B750" s="8">
        <v>42986</v>
      </c>
      <c r="C750" t="s">
        <v>158</v>
      </c>
      <c r="D750" t="s">
        <v>71</v>
      </c>
      <c r="E750" t="s">
        <v>55</v>
      </c>
      <c r="F750">
        <v>-1033.98</v>
      </c>
    </row>
    <row r="751" spans="1:6">
      <c r="A751" t="s">
        <v>73</v>
      </c>
      <c r="B751" s="8">
        <v>42987</v>
      </c>
      <c r="C751" t="s">
        <v>207</v>
      </c>
      <c r="D751" t="s">
        <v>75</v>
      </c>
      <c r="F751">
        <v>-597</v>
      </c>
    </row>
    <row r="752" spans="1:6">
      <c r="A752" t="s">
        <v>107</v>
      </c>
      <c r="B752" s="8">
        <v>42988</v>
      </c>
      <c r="C752" t="s">
        <v>198</v>
      </c>
      <c r="D752" t="s">
        <v>108</v>
      </c>
      <c r="F752">
        <v>2481.8000000000002</v>
      </c>
    </row>
    <row r="753" spans="1:6">
      <c r="A753" t="s">
        <v>116</v>
      </c>
      <c r="B753" s="8">
        <v>42988</v>
      </c>
      <c r="D753" t="s">
        <v>71</v>
      </c>
      <c r="F753">
        <v>2481.8000000000002</v>
      </c>
    </row>
    <row r="754" spans="1:6">
      <c r="A754" t="s">
        <v>187</v>
      </c>
      <c r="B754" s="8">
        <v>42989</v>
      </c>
      <c r="C754" t="s">
        <v>208</v>
      </c>
      <c r="D754" t="s">
        <v>71</v>
      </c>
      <c r="E754" t="s">
        <v>56</v>
      </c>
      <c r="F754">
        <v>770</v>
      </c>
    </row>
    <row r="755" spans="1:6">
      <c r="A755" t="s">
        <v>110</v>
      </c>
      <c r="B755" s="8">
        <v>42989</v>
      </c>
      <c r="C755" t="s">
        <v>74</v>
      </c>
      <c r="D755" t="s">
        <v>111</v>
      </c>
      <c r="F755">
        <v>-259</v>
      </c>
    </row>
    <row r="756" spans="1:6">
      <c r="A756" t="s">
        <v>109</v>
      </c>
      <c r="B756" s="8">
        <v>42990</v>
      </c>
      <c r="C756" t="s">
        <v>106</v>
      </c>
      <c r="D756" t="s">
        <v>71</v>
      </c>
      <c r="F756">
        <v>-532.97</v>
      </c>
    </row>
    <row r="757" spans="1:6">
      <c r="A757" t="s">
        <v>65</v>
      </c>
      <c r="B757" s="8">
        <v>42990</v>
      </c>
      <c r="C757" t="s">
        <v>209</v>
      </c>
      <c r="D757" t="s">
        <v>67</v>
      </c>
      <c r="E757" t="s">
        <v>56</v>
      </c>
      <c r="F757">
        <v>14510</v>
      </c>
    </row>
    <row r="758" spans="1:6">
      <c r="A758" t="s">
        <v>109</v>
      </c>
      <c r="B758" s="8">
        <v>42993</v>
      </c>
      <c r="C758" t="s">
        <v>80</v>
      </c>
      <c r="D758" t="s">
        <v>71</v>
      </c>
      <c r="F758">
        <v>-490</v>
      </c>
    </row>
    <row r="759" spans="1:6">
      <c r="A759" t="s">
        <v>109</v>
      </c>
      <c r="B759" s="8">
        <v>42993</v>
      </c>
      <c r="C759" t="s">
        <v>172</v>
      </c>
      <c r="D759" t="s">
        <v>71</v>
      </c>
      <c r="F759">
        <v>-525</v>
      </c>
    </row>
    <row r="760" spans="1:6">
      <c r="A760" t="s">
        <v>109</v>
      </c>
      <c r="B760" s="8">
        <v>42993</v>
      </c>
      <c r="C760" t="s">
        <v>202</v>
      </c>
      <c r="D760" t="s">
        <v>71</v>
      </c>
      <c r="F760">
        <v>-590</v>
      </c>
    </row>
    <row r="761" spans="1:6">
      <c r="A761" t="s">
        <v>109</v>
      </c>
      <c r="B761" s="8">
        <v>42993</v>
      </c>
      <c r="C761" t="s">
        <v>143</v>
      </c>
      <c r="D761" t="s">
        <v>71</v>
      </c>
      <c r="F761">
        <v>-1570</v>
      </c>
    </row>
    <row r="762" spans="1:6">
      <c r="A762" t="s">
        <v>109</v>
      </c>
      <c r="B762" s="8">
        <v>42993</v>
      </c>
      <c r="C762" t="s">
        <v>174</v>
      </c>
      <c r="D762" t="s">
        <v>71</v>
      </c>
      <c r="F762">
        <v>-380</v>
      </c>
    </row>
    <row r="763" spans="1:6">
      <c r="A763" t="s">
        <v>109</v>
      </c>
      <c r="B763" s="8">
        <v>42993</v>
      </c>
      <c r="C763" t="s">
        <v>145</v>
      </c>
      <c r="D763" t="s">
        <v>71</v>
      </c>
      <c r="F763">
        <v>-750</v>
      </c>
    </row>
    <row r="764" spans="1:6">
      <c r="A764" t="s">
        <v>109</v>
      </c>
      <c r="B764" s="8">
        <v>42993</v>
      </c>
      <c r="C764" t="s">
        <v>140</v>
      </c>
      <c r="D764" t="s">
        <v>71</v>
      </c>
      <c r="F764">
        <v>-4998.95</v>
      </c>
    </row>
    <row r="765" spans="1:6">
      <c r="A765" t="s">
        <v>109</v>
      </c>
      <c r="B765" s="8">
        <v>42993</v>
      </c>
      <c r="C765" t="s">
        <v>176</v>
      </c>
      <c r="D765" t="s">
        <v>71</v>
      </c>
      <c r="F765">
        <v>-4000</v>
      </c>
    </row>
    <row r="766" spans="1:6">
      <c r="A766" t="s">
        <v>109</v>
      </c>
      <c r="B766" s="8">
        <v>42993</v>
      </c>
      <c r="C766" t="s">
        <v>137</v>
      </c>
      <c r="D766" t="s">
        <v>71</v>
      </c>
      <c r="F766">
        <v>-7719.95</v>
      </c>
    </row>
    <row r="767" spans="1:6">
      <c r="A767" t="s">
        <v>109</v>
      </c>
      <c r="B767" s="8">
        <v>42993</v>
      </c>
      <c r="C767" t="s">
        <v>170</v>
      </c>
      <c r="D767" t="s">
        <v>71</v>
      </c>
      <c r="F767">
        <v>-675</v>
      </c>
    </row>
    <row r="768" spans="1:6">
      <c r="A768" t="s">
        <v>65</v>
      </c>
      <c r="B768" s="8">
        <v>42993</v>
      </c>
      <c r="C768" t="s">
        <v>127</v>
      </c>
      <c r="D768" t="s">
        <v>67</v>
      </c>
      <c r="E768" t="s">
        <v>54</v>
      </c>
      <c r="F768">
        <v>6134.17</v>
      </c>
    </row>
    <row r="769" spans="1:6">
      <c r="A769" t="s">
        <v>110</v>
      </c>
      <c r="B769" s="8">
        <v>42993</v>
      </c>
      <c r="C769" t="s">
        <v>74</v>
      </c>
      <c r="D769" t="s">
        <v>111</v>
      </c>
      <c r="F769">
        <v>-590.39</v>
      </c>
    </row>
    <row r="770" spans="1:6">
      <c r="A770" t="s">
        <v>110</v>
      </c>
      <c r="B770" s="8">
        <v>42993</v>
      </c>
      <c r="C770" t="s">
        <v>74</v>
      </c>
      <c r="D770" t="s">
        <v>111</v>
      </c>
      <c r="F770">
        <v>-1599</v>
      </c>
    </row>
    <row r="771" spans="1:6">
      <c r="A771" t="s">
        <v>110</v>
      </c>
      <c r="B771" s="8">
        <v>42993</v>
      </c>
      <c r="C771" t="s">
        <v>122</v>
      </c>
      <c r="D771" t="s">
        <v>111</v>
      </c>
      <c r="F771">
        <v>-875</v>
      </c>
    </row>
    <row r="772" spans="1:6">
      <c r="A772" t="s">
        <v>119</v>
      </c>
      <c r="B772" s="8">
        <v>42993</v>
      </c>
      <c r="C772" t="s">
        <v>114</v>
      </c>
      <c r="D772" t="s">
        <v>71</v>
      </c>
      <c r="F772">
        <v>-1032.26</v>
      </c>
    </row>
    <row r="773" spans="1:6">
      <c r="A773" t="s">
        <v>107</v>
      </c>
      <c r="B773" s="8">
        <v>42995</v>
      </c>
      <c r="C773" t="s">
        <v>206</v>
      </c>
      <c r="D773" t="s">
        <v>108</v>
      </c>
      <c r="F773">
        <v>2000</v>
      </c>
    </row>
    <row r="774" spans="1:6">
      <c r="A774" t="s">
        <v>116</v>
      </c>
      <c r="B774" s="8">
        <v>42995</v>
      </c>
      <c r="D774" t="s">
        <v>71</v>
      </c>
      <c r="F774">
        <v>2000</v>
      </c>
    </row>
    <row r="775" spans="1:6">
      <c r="A775" t="s">
        <v>107</v>
      </c>
      <c r="B775" s="8">
        <v>42997</v>
      </c>
      <c r="C775" t="s">
        <v>127</v>
      </c>
      <c r="D775" t="s">
        <v>108</v>
      </c>
      <c r="F775">
        <v>6134.17</v>
      </c>
    </row>
    <row r="776" spans="1:6">
      <c r="A776" t="s">
        <v>116</v>
      </c>
      <c r="B776" s="8">
        <v>42997</v>
      </c>
      <c r="D776" t="s">
        <v>71</v>
      </c>
      <c r="F776">
        <v>6134.17</v>
      </c>
    </row>
    <row r="777" spans="1:6">
      <c r="A777" t="s">
        <v>110</v>
      </c>
      <c r="B777" s="8">
        <v>42998</v>
      </c>
      <c r="C777" t="s">
        <v>74</v>
      </c>
      <c r="D777" t="s">
        <v>111</v>
      </c>
      <c r="F777">
        <v>-2010.89</v>
      </c>
    </row>
    <row r="778" spans="1:6">
      <c r="A778" t="s">
        <v>107</v>
      </c>
      <c r="B778" s="8">
        <v>42998</v>
      </c>
      <c r="C778" t="s">
        <v>203</v>
      </c>
      <c r="D778" t="s">
        <v>108</v>
      </c>
      <c r="F778">
        <v>15870</v>
      </c>
    </row>
    <row r="779" spans="1:6">
      <c r="A779" t="s">
        <v>73</v>
      </c>
      <c r="B779" s="8">
        <v>43000</v>
      </c>
      <c r="C779" t="s">
        <v>83</v>
      </c>
      <c r="D779" t="s">
        <v>75</v>
      </c>
      <c r="F779">
        <v>-68.349999999999994</v>
      </c>
    </row>
    <row r="780" spans="1:6">
      <c r="A780" t="s">
        <v>73</v>
      </c>
      <c r="B780" s="8">
        <v>43000</v>
      </c>
      <c r="C780" t="s">
        <v>122</v>
      </c>
      <c r="D780" t="s">
        <v>75</v>
      </c>
      <c r="F780">
        <v>-1325</v>
      </c>
    </row>
    <row r="781" spans="1:6">
      <c r="A781" t="s">
        <v>65</v>
      </c>
      <c r="B781" s="8">
        <v>43000</v>
      </c>
      <c r="C781" t="s">
        <v>210</v>
      </c>
      <c r="D781" t="s">
        <v>67</v>
      </c>
      <c r="E781" t="s">
        <v>54</v>
      </c>
      <c r="F781">
        <v>2469.75</v>
      </c>
    </row>
    <row r="782" spans="1:6">
      <c r="A782" t="s">
        <v>155</v>
      </c>
      <c r="B782" s="8">
        <v>43000</v>
      </c>
      <c r="C782" t="s">
        <v>156</v>
      </c>
      <c r="D782" t="s">
        <v>71</v>
      </c>
      <c r="E782" t="s">
        <v>55</v>
      </c>
      <c r="F782">
        <v>-1299.5999999999999</v>
      </c>
    </row>
    <row r="783" spans="1:6">
      <c r="A783" t="s">
        <v>155</v>
      </c>
      <c r="B783" s="8">
        <v>43000</v>
      </c>
      <c r="C783" t="s">
        <v>157</v>
      </c>
      <c r="D783" t="s">
        <v>71</v>
      </c>
      <c r="E783" t="s">
        <v>55</v>
      </c>
      <c r="F783">
        <v>-890.57</v>
      </c>
    </row>
    <row r="784" spans="1:6">
      <c r="A784" t="s">
        <v>155</v>
      </c>
      <c r="B784" s="8">
        <v>43000</v>
      </c>
      <c r="C784" t="s">
        <v>158</v>
      </c>
      <c r="D784" t="s">
        <v>71</v>
      </c>
      <c r="E784" t="s">
        <v>55</v>
      </c>
      <c r="F784">
        <v>-1033.99</v>
      </c>
    </row>
    <row r="785" spans="1:6">
      <c r="A785" t="s">
        <v>107</v>
      </c>
      <c r="B785" s="8">
        <v>43001</v>
      </c>
      <c r="C785" t="s">
        <v>210</v>
      </c>
      <c r="D785" t="s">
        <v>108</v>
      </c>
      <c r="F785">
        <v>2469.75</v>
      </c>
    </row>
    <row r="786" spans="1:6">
      <c r="A786" t="s">
        <v>116</v>
      </c>
      <c r="B786" s="8">
        <v>43001</v>
      </c>
      <c r="D786" t="s">
        <v>71</v>
      </c>
      <c r="F786">
        <v>2469.75</v>
      </c>
    </row>
    <row r="787" spans="1:6">
      <c r="A787" t="s">
        <v>73</v>
      </c>
      <c r="B787" s="8">
        <v>43003</v>
      </c>
      <c r="C787" t="s">
        <v>162</v>
      </c>
      <c r="D787" t="s">
        <v>75</v>
      </c>
      <c r="F787">
        <v>-455.5</v>
      </c>
    </row>
    <row r="788" spans="1:6">
      <c r="A788" t="s">
        <v>65</v>
      </c>
      <c r="B788" s="8">
        <v>43003</v>
      </c>
      <c r="C788" t="s">
        <v>127</v>
      </c>
      <c r="D788" t="s">
        <v>67</v>
      </c>
      <c r="E788" t="s">
        <v>54</v>
      </c>
      <c r="F788">
        <v>271.52999999999997</v>
      </c>
    </row>
    <row r="789" spans="1:6">
      <c r="A789" t="s">
        <v>65</v>
      </c>
      <c r="B789" s="8">
        <v>43004</v>
      </c>
      <c r="C789" t="s">
        <v>211</v>
      </c>
      <c r="D789" t="s">
        <v>67</v>
      </c>
      <c r="E789" t="s">
        <v>54</v>
      </c>
      <c r="F789">
        <v>2469.75</v>
      </c>
    </row>
    <row r="790" spans="1:6">
      <c r="A790" t="s">
        <v>107</v>
      </c>
      <c r="B790" s="8">
        <v>43004</v>
      </c>
      <c r="C790" t="s">
        <v>211</v>
      </c>
      <c r="D790" t="s">
        <v>108</v>
      </c>
      <c r="F790">
        <v>2469.75</v>
      </c>
    </row>
    <row r="791" spans="1:6">
      <c r="A791" t="s">
        <v>109</v>
      </c>
      <c r="B791" s="8">
        <v>43004</v>
      </c>
      <c r="C791" t="s">
        <v>137</v>
      </c>
      <c r="D791" t="s">
        <v>71</v>
      </c>
      <c r="F791">
        <v>-2540</v>
      </c>
    </row>
    <row r="792" spans="1:6">
      <c r="A792" t="s">
        <v>116</v>
      </c>
      <c r="B792" s="8">
        <v>43004</v>
      </c>
      <c r="D792" t="s">
        <v>71</v>
      </c>
      <c r="F792">
        <v>2469.75</v>
      </c>
    </row>
    <row r="793" spans="1:6">
      <c r="A793" t="s">
        <v>65</v>
      </c>
      <c r="B793" s="8">
        <v>43007</v>
      </c>
      <c r="C793" t="s">
        <v>212</v>
      </c>
      <c r="D793" t="s">
        <v>67</v>
      </c>
      <c r="E793" t="s">
        <v>54</v>
      </c>
      <c r="F793">
        <v>5912.93</v>
      </c>
    </row>
    <row r="794" spans="1:6">
      <c r="A794" t="s">
        <v>73</v>
      </c>
      <c r="B794" s="8">
        <v>43008</v>
      </c>
      <c r="C794" t="s">
        <v>176</v>
      </c>
      <c r="D794" t="s">
        <v>75</v>
      </c>
      <c r="F794">
        <v>-500</v>
      </c>
    </row>
    <row r="795" spans="1:6">
      <c r="A795" t="s">
        <v>65</v>
      </c>
      <c r="B795" s="8">
        <v>43008</v>
      </c>
      <c r="C795" t="s">
        <v>204</v>
      </c>
      <c r="D795" t="s">
        <v>67</v>
      </c>
      <c r="E795" t="s">
        <v>54</v>
      </c>
      <c r="F795">
        <v>5</v>
      </c>
    </row>
    <row r="796" spans="1:6">
      <c r="A796" t="s">
        <v>85</v>
      </c>
      <c r="B796" s="8">
        <v>43008</v>
      </c>
      <c r="C796" t="s">
        <v>55</v>
      </c>
      <c r="D796" t="s">
        <v>142</v>
      </c>
      <c r="E796" t="s">
        <v>55</v>
      </c>
      <c r="F796">
        <v>148.83000000000001</v>
      </c>
    </row>
    <row r="797" spans="1:6">
      <c r="A797" t="s">
        <v>85</v>
      </c>
      <c r="B797" s="8">
        <v>43008</v>
      </c>
      <c r="C797" t="s">
        <v>55</v>
      </c>
      <c r="D797" t="s">
        <v>142</v>
      </c>
      <c r="E797" t="s">
        <v>55</v>
      </c>
      <c r="F797">
        <v>148.83000000000001</v>
      </c>
    </row>
    <row r="798" spans="1:6">
      <c r="A798" t="s">
        <v>85</v>
      </c>
      <c r="B798" s="8">
        <v>43008</v>
      </c>
      <c r="C798" t="s">
        <v>55</v>
      </c>
      <c r="D798" t="s">
        <v>95</v>
      </c>
      <c r="E798" t="s">
        <v>55</v>
      </c>
      <c r="F798">
        <v>-675</v>
      </c>
    </row>
    <row r="799" spans="1:6">
      <c r="A799" t="s">
        <v>69</v>
      </c>
      <c r="B799" s="8">
        <v>43008</v>
      </c>
      <c r="C799" t="s">
        <v>122</v>
      </c>
      <c r="D799" t="s">
        <v>71</v>
      </c>
      <c r="F799">
        <v>-925</v>
      </c>
    </row>
    <row r="800" spans="1:6">
      <c r="A800" t="s">
        <v>69</v>
      </c>
      <c r="B800" s="8">
        <v>43008</v>
      </c>
      <c r="C800" t="s">
        <v>123</v>
      </c>
      <c r="D800" t="s">
        <v>71</v>
      </c>
      <c r="F800">
        <v>-172</v>
      </c>
    </row>
    <row r="801" spans="1:6">
      <c r="A801" t="s">
        <v>69</v>
      </c>
      <c r="B801" s="8">
        <v>43008</v>
      </c>
      <c r="C801" t="s">
        <v>124</v>
      </c>
      <c r="D801" t="s">
        <v>71</v>
      </c>
      <c r="F801">
        <v>-201</v>
      </c>
    </row>
    <row r="802" spans="1:6">
      <c r="A802" t="s">
        <v>69</v>
      </c>
      <c r="B802" s="8">
        <v>43008</v>
      </c>
      <c r="C802" t="s">
        <v>133</v>
      </c>
      <c r="D802" t="s">
        <v>71</v>
      </c>
      <c r="F802">
        <v>-450</v>
      </c>
    </row>
    <row r="803" spans="1:6">
      <c r="A803" t="s">
        <v>69</v>
      </c>
      <c r="B803" s="8">
        <v>43008</v>
      </c>
      <c r="C803" t="s">
        <v>84</v>
      </c>
      <c r="D803" t="s">
        <v>71</v>
      </c>
      <c r="F803">
        <v>-24</v>
      </c>
    </row>
    <row r="804" spans="1:6">
      <c r="A804" t="s">
        <v>116</v>
      </c>
      <c r="B804" s="8">
        <v>43008</v>
      </c>
      <c r="D804" t="s">
        <v>132</v>
      </c>
      <c r="F804">
        <v>69.2</v>
      </c>
    </row>
    <row r="805" spans="1:6">
      <c r="A805" t="s">
        <v>69</v>
      </c>
      <c r="B805" s="8">
        <v>43008</v>
      </c>
      <c r="C805" t="s">
        <v>121</v>
      </c>
      <c r="D805" t="s">
        <v>71</v>
      </c>
      <c r="F805">
        <v>-12.5</v>
      </c>
    </row>
    <row r="806" spans="1:6">
      <c r="A806" t="s">
        <v>69</v>
      </c>
      <c r="B806" s="8">
        <v>43008</v>
      </c>
      <c r="C806" t="s">
        <v>112</v>
      </c>
      <c r="D806" t="s">
        <v>71</v>
      </c>
      <c r="F806">
        <v>-2710.9</v>
      </c>
    </row>
    <row r="807" spans="1:6">
      <c r="A807" t="s">
        <v>73</v>
      </c>
      <c r="B807" s="8">
        <v>43009</v>
      </c>
      <c r="C807" t="s">
        <v>162</v>
      </c>
      <c r="D807" t="s">
        <v>75</v>
      </c>
      <c r="F807">
        <v>-1780</v>
      </c>
    </row>
    <row r="808" spans="1:6">
      <c r="A808" t="s">
        <v>65</v>
      </c>
      <c r="B808" s="8">
        <v>43009</v>
      </c>
      <c r="C808" t="s">
        <v>206</v>
      </c>
      <c r="D808" t="s">
        <v>67</v>
      </c>
      <c r="E808" t="s">
        <v>54</v>
      </c>
      <c r="F808">
        <v>35.65</v>
      </c>
    </row>
    <row r="809" spans="1:6">
      <c r="A809" t="s">
        <v>109</v>
      </c>
      <c r="B809" s="8">
        <v>43009</v>
      </c>
      <c r="C809" t="s">
        <v>162</v>
      </c>
      <c r="D809" t="s">
        <v>71</v>
      </c>
      <c r="F809">
        <v>-446.39</v>
      </c>
    </row>
    <row r="810" spans="1:6">
      <c r="A810" t="s">
        <v>109</v>
      </c>
      <c r="B810" s="8">
        <v>43009</v>
      </c>
      <c r="C810" t="s">
        <v>138</v>
      </c>
      <c r="D810" t="s">
        <v>71</v>
      </c>
      <c r="F810">
        <v>-638</v>
      </c>
    </row>
    <row r="811" spans="1:6">
      <c r="A811" t="s">
        <v>109</v>
      </c>
      <c r="B811" s="8">
        <v>43009</v>
      </c>
      <c r="C811" t="s">
        <v>207</v>
      </c>
      <c r="D811" t="s">
        <v>71</v>
      </c>
      <c r="F811">
        <v>-597</v>
      </c>
    </row>
    <row r="812" spans="1:6">
      <c r="A812" t="s">
        <v>116</v>
      </c>
      <c r="B812" s="8">
        <v>43009</v>
      </c>
      <c r="D812" t="s">
        <v>71</v>
      </c>
      <c r="F812">
        <v>1500</v>
      </c>
    </row>
    <row r="813" spans="1:6">
      <c r="A813" t="s">
        <v>116</v>
      </c>
      <c r="B813" s="8">
        <v>43009</v>
      </c>
      <c r="D813" t="s">
        <v>71</v>
      </c>
      <c r="F813">
        <v>2000</v>
      </c>
    </row>
    <row r="814" spans="1:6">
      <c r="A814" t="s">
        <v>116</v>
      </c>
      <c r="B814" s="8">
        <v>43009</v>
      </c>
      <c r="D814" t="s">
        <v>71</v>
      </c>
      <c r="F814">
        <v>0</v>
      </c>
    </row>
    <row r="815" spans="1:6">
      <c r="A815" t="s">
        <v>116</v>
      </c>
      <c r="B815" s="8">
        <v>43009</v>
      </c>
      <c r="D815" t="s">
        <v>71</v>
      </c>
      <c r="F815">
        <v>2000</v>
      </c>
    </row>
    <row r="816" spans="1:6">
      <c r="A816" t="s">
        <v>73</v>
      </c>
      <c r="B816" s="8">
        <v>43009</v>
      </c>
      <c r="C816" t="s">
        <v>172</v>
      </c>
      <c r="D816" t="s">
        <v>75</v>
      </c>
      <c r="F816">
        <v>-1100</v>
      </c>
    </row>
    <row r="817" spans="1:6">
      <c r="A817" t="s">
        <v>73</v>
      </c>
      <c r="B817" s="8">
        <v>43011</v>
      </c>
      <c r="C817" t="s">
        <v>205</v>
      </c>
      <c r="D817" t="s">
        <v>75</v>
      </c>
      <c r="F817">
        <v>-239</v>
      </c>
    </row>
    <row r="818" spans="1:6">
      <c r="A818" t="s">
        <v>73</v>
      </c>
      <c r="B818" s="8">
        <v>43011</v>
      </c>
      <c r="C818" t="s">
        <v>106</v>
      </c>
      <c r="D818" t="s">
        <v>75</v>
      </c>
      <c r="F818">
        <v>-532.97</v>
      </c>
    </row>
    <row r="819" spans="1:6">
      <c r="A819" t="s">
        <v>65</v>
      </c>
      <c r="B819" s="8">
        <v>43013</v>
      </c>
      <c r="C819" t="s">
        <v>213</v>
      </c>
      <c r="D819" t="s">
        <v>67</v>
      </c>
      <c r="E819" t="s">
        <v>54</v>
      </c>
      <c r="F819">
        <v>1960</v>
      </c>
    </row>
    <row r="820" spans="1:6">
      <c r="A820" t="s">
        <v>155</v>
      </c>
      <c r="B820" s="8">
        <v>43014</v>
      </c>
      <c r="C820" t="s">
        <v>156</v>
      </c>
      <c r="D820" t="s">
        <v>71</v>
      </c>
      <c r="E820" t="s">
        <v>55</v>
      </c>
      <c r="F820">
        <v>-1299.5999999999999</v>
      </c>
    </row>
    <row r="821" spans="1:6">
      <c r="A821" t="s">
        <v>155</v>
      </c>
      <c r="B821" s="8">
        <v>43014</v>
      </c>
      <c r="C821" t="s">
        <v>157</v>
      </c>
      <c r="D821" t="s">
        <v>71</v>
      </c>
      <c r="E821" t="s">
        <v>55</v>
      </c>
      <c r="F821">
        <v>-890.56</v>
      </c>
    </row>
    <row r="822" spans="1:6">
      <c r="A822" t="s">
        <v>155</v>
      </c>
      <c r="B822" s="8">
        <v>43014</v>
      </c>
      <c r="C822" t="s">
        <v>158</v>
      </c>
      <c r="D822" t="s">
        <v>71</v>
      </c>
      <c r="E822" t="s">
        <v>55</v>
      </c>
      <c r="F822">
        <v>-1033.98</v>
      </c>
    </row>
    <row r="823" spans="1:6">
      <c r="A823" t="s">
        <v>165</v>
      </c>
      <c r="B823" s="8">
        <v>43015</v>
      </c>
      <c r="C823" t="s">
        <v>166</v>
      </c>
      <c r="D823" t="s">
        <v>71</v>
      </c>
      <c r="F823">
        <v>-283.11</v>
      </c>
    </row>
    <row r="824" spans="1:6">
      <c r="A824" t="s">
        <v>165</v>
      </c>
      <c r="B824" s="8">
        <v>43015</v>
      </c>
      <c r="C824" t="s">
        <v>167</v>
      </c>
      <c r="D824" t="s">
        <v>71</v>
      </c>
      <c r="F824">
        <v>-2091.7800000000002</v>
      </c>
    </row>
    <row r="825" spans="1:6">
      <c r="A825" t="s">
        <v>165</v>
      </c>
      <c r="B825" s="8">
        <v>43015</v>
      </c>
      <c r="C825" t="s">
        <v>94</v>
      </c>
      <c r="D825" t="s">
        <v>71</v>
      </c>
      <c r="F825">
        <v>-125</v>
      </c>
    </row>
    <row r="826" spans="1:6">
      <c r="A826" t="s">
        <v>165</v>
      </c>
      <c r="B826" s="8">
        <v>43015</v>
      </c>
      <c r="C826" t="s">
        <v>115</v>
      </c>
      <c r="D826" t="s">
        <v>71</v>
      </c>
      <c r="F826">
        <v>-800.8</v>
      </c>
    </row>
    <row r="827" spans="1:6">
      <c r="A827" t="s">
        <v>73</v>
      </c>
      <c r="B827" s="8">
        <v>43016</v>
      </c>
      <c r="C827" t="s">
        <v>145</v>
      </c>
      <c r="D827" t="s">
        <v>75</v>
      </c>
      <c r="F827">
        <v>-850</v>
      </c>
    </row>
    <row r="828" spans="1:6">
      <c r="A828" t="s">
        <v>73</v>
      </c>
      <c r="B828" s="8">
        <v>43018</v>
      </c>
      <c r="C828" t="s">
        <v>202</v>
      </c>
      <c r="D828" t="s">
        <v>75</v>
      </c>
      <c r="F828">
        <v>-150</v>
      </c>
    </row>
    <row r="829" spans="1:6">
      <c r="A829" t="s">
        <v>73</v>
      </c>
      <c r="B829" s="8">
        <v>43018</v>
      </c>
      <c r="C829" t="s">
        <v>162</v>
      </c>
      <c r="D829" t="s">
        <v>75</v>
      </c>
      <c r="F829">
        <v>-2100</v>
      </c>
    </row>
    <row r="830" spans="1:6">
      <c r="A830" t="s">
        <v>65</v>
      </c>
      <c r="B830" s="8">
        <v>43018</v>
      </c>
      <c r="C830" t="s">
        <v>214</v>
      </c>
      <c r="D830" t="s">
        <v>67</v>
      </c>
      <c r="E830" t="s">
        <v>54</v>
      </c>
      <c r="F830">
        <v>3439</v>
      </c>
    </row>
    <row r="831" spans="1:6">
      <c r="A831" t="s">
        <v>73</v>
      </c>
      <c r="B831" s="8">
        <v>43018</v>
      </c>
      <c r="C831" t="s">
        <v>94</v>
      </c>
      <c r="D831" t="s">
        <v>75</v>
      </c>
      <c r="F831">
        <v>-712.56</v>
      </c>
    </row>
    <row r="832" spans="1:6">
      <c r="A832" t="s">
        <v>69</v>
      </c>
      <c r="B832" s="8">
        <v>43021</v>
      </c>
      <c r="C832" t="s">
        <v>215</v>
      </c>
      <c r="D832" t="s">
        <v>71</v>
      </c>
      <c r="F832">
        <v>-300</v>
      </c>
    </row>
    <row r="833" spans="1:6">
      <c r="A833" t="s">
        <v>109</v>
      </c>
      <c r="B833" s="8">
        <v>43021</v>
      </c>
      <c r="C833" t="s">
        <v>83</v>
      </c>
      <c r="D833" t="s">
        <v>71</v>
      </c>
      <c r="F833">
        <v>-49.43</v>
      </c>
    </row>
    <row r="834" spans="1:6">
      <c r="A834" t="s">
        <v>109</v>
      </c>
      <c r="B834" s="8">
        <v>43021</v>
      </c>
      <c r="C834" t="s">
        <v>83</v>
      </c>
      <c r="D834" t="s">
        <v>71</v>
      </c>
      <c r="F834">
        <v>-68.349999999999994</v>
      </c>
    </row>
    <row r="835" spans="1:6">
      <c r="A835" t="s">
        <v>109</v>
      </c>
      <c r="B835" s="8">
        <v>43021</v>
      </c>
      <c r="C835" t="s">
        <v>106</v>
      </c>
      <c r="D835" t="s">
        <v>71</v>
      </c>
      <c r="F835">
        <v>-532.97</v>
      </c>
    </row>
    <row r="836" spans="1:6">
      <c r="A836" t="s">
        <v>216</v>
      </c>
      <c r="B836" s="8">
        <v>43022</v>
      </c>
      <c r="D836" t="s">
        <v>132</v>
      </c>
      <c r="F836">
        <v>-15000</v>
      </c>
    </row>
    <row r="837" spans="1:6">
      <c r="A837" t="s">
        <v>110</v>
      </c>
      <c r="B837" s="8">
        <v>43022</v>
      </c>
      <c r="C837" t="s">
        <v>123</v>
      </c>
      <c r="D837" t="s">
        <v>111</v>
      </c>
      <c r="F837">
        <v>-23</v>
      </c>
    </row>
    <row r="838" spans="1:6">
      <c r="A838" t="s">
        <v>116</v>
      </c>
      <c r="B838" s="8">
        <v>43022</v>
      </c>
      <c r="D838" t="s">
        <v>71</v>
      </c>
      <c r="F838">
        <v>5700</v>
      </c>
    </row>
    <row r="839" spans="1:6">
      <c r="A839" t="s">
        <v>73</v>
      </c>
      <c r="B839" s="8">
        <v>43023</v>
      </c>
      <c r="C839" t="s">
        <v>174</v>
      </c>
      <c r="D839" t="s">
        <v>75</v>
      </c>
      <c r="F839">
        <v>-400</v>
      </c>
    </row>
    <row r="840" spans="1:6">
      <c r="A840" t="s">
        <v>73</v>
      </c>
      <c r="B840" s="8">
        <v>43023</v>
      </c>
      <c r="C840" t="s">
        <v>143</v>
      </c>
      <c r="D840" t="s">
        <v>75</v>
      </c>
      <c r="F840">
        <v>-5900</v>
      </c>
    </row>
    <row r="841" spans="1:6">
      <c r="A841" t="s">
        <v>73</v>
      </c>
      <c r="B841" s="8">
        <v>43023</v>
      </c>
      <c r="C841" t="s">
        <v>170</v>
      </c>
      <c r="D841" t="s">
        <v>75</v>
      </c>
      <c r="F841">
        <v>-4395</v>
      </c>
    </row>
    <row r="842" spans="1:6">
      <c r="A842" t="s">
        <v>109</v>
      </c>
      <c r="B842" s="8">
        <v>43023</v>
      </c>
      <c r="C842" t="s">
        <v>205</v>
      </c>
      <c r="D842" t="s">
        <v>71</v>
      </c>
      <c r="F842">
        <v>-239</v>
      </c>
    </row>
    <row r="843" spans="1:6">
      <c r="A843" t="s">
        <v>109</v>
      </c>
      <c r="B843" s="8">
        <v>43023</v>
      </c>
      <c r="C843" t="s">
        <v>202</v>
      </c>
      <c r="D843" t="s">
        <v>71</v>
      </c>
      <c r="F843">
        <v>-670</v>
      </c>
    </row>
    <row r="844" spans="1:6">
      <c r="A844" t="s">
        <v>109</v>
      </c>
      <c r="B844" s="8">
        <v>43023</v>
      </c>
      <c r="C844" t="s">
        <v>176</v>
      </c>
      <c r="D844" t="s">
        <v>71</v>
      </c>
      <c r="F844">
        <v>-500</v>
      </c>
    </row>
    <row r="845" spans="1:6">
      <c r="A845" t="s">
        <v>187</v>
      </c>
      <c r="B845" s="8">
        <v>43023</v>
      </c>
      <c r="C845" t="s">
        <v>217</v>
      </c>
      <c r="D845" t="s">
        <v>71</v>
      </c>
      <c r="E845" t="s">
        <v>56</v>
      </c>
      <c r="F845">
        <v>717.5</v>
      </c>
    </row>
    <row r="846" spans="1:6">
      <c r="A846" t="s">
        <v>65</v>
      </c>
      <c r="B846" s="8">
        <v>43023</v>
      </c>
      <c r="C846" t="s">
        <v>218</v>
      </c>
      <c r="D846" t="s">
        <v>67</v>
      </c>
      <c r="E846" t="s">
        <v>56</v>
      </c>
      <c r="F846">
        <v>3100</v>
      </c>
    </row>
    <row r="847" spans="1:6">
      <c r="A847" t="s">
        <v>65</v>
      </c>
      <c r="B847" s="8">
        <v>43023</v>
      </c>
      <c r="C847" t="s">
        <v>219</v>
      </c>
      <c r="D847" t="s">
        <v>67</v>
      </c>
      <c r="E847" t="s">
        <v>56</v>
      </c>
      <c r="F847">
        <v>7764.78</v>
      </c>
    </row>
    <row r="848" spans="1:6">
      <c r="A848" t="s">
        <v>116</v>
      </c>
      <c r="B848" s="8">
        <v>43023</v>
      </c>
      <c r="D848" t="s">
        <v>71</v>
      </c>
      <c r="F848">
        <v>7579.48</v>
      </c>
    </row>
    <row r="849" spans="1:6">
      <c r="A849" t="s">
        <v>109</v>
      </c>
      <c r="B849" s="8">
        <v>43023</v>
      </c>
      <c r="C849" t="s">
        <v>202</v>
      </c>
      <c r="D849" t="s">
        <v>71</v>
      </c>
      <c r="F849">
        <v>-150</v>
      </c>
    </row>
    <row r="850" spans="1:6">
      <c r="A850" t="s">
        <v>110</v>
      </c>
      <c r="B850" s="8">
        <v>43023</v>
      </c>
      <c r="C850" t="s">
        <v>162</v>
      </c>
      <c r="D850" t="s">
        <v>102</v>
      </c>
      <c r="F850">
        <v>-1050</v>
      </c>
    </row>
    <row r="851" spans="1:6">
      <c r="A851" t="s">
        <v>69</v>
      </c>
      <c r="B851" s="8">
        <v>43023</v>
      </c>
      <c r="C851" t="s">
        <v>118</v>
      </c>
      <c r="D851" t="s">
        <v>71</v>
      </c>
      <c r="F851">
        <v>-6534.28</v>
      </c>
    </row>
    <row r="852" spans="1:6">
      <c r="A852" t="s">
        <v>119</v>
      </c>
      <c r="B852" s="8">
        <v>43023</v>
      </c>
      <c r="C852" t="s">
        <v>114</v>
      </c>
      <c r="D852" t="s">
        <v>71</v>
      </c>
      <c r="F852">
        <v>-343.09</v>
      </c>
    </row>
    <row r="853" spans="1:6">
      <c r="A853" t="s">
        <v>109</v>
      </c>
      <c r="B853" s="8">
        <v>43025</v>
      </c>
      <c r="C853" t="s">
        <v>94</v>
      </c>
      <c r="D853" t="s">
        <v>71</v>
      </c>
      <c r="F853">
        <v>0</v>
      </c>
    </row>
    <row r="854" spans="1:6">
      <c r="A854" t="s">
        <v>73</v>
      </c>
      <c r="B854" s="8">
        <v>43028</v>
      </c>
      <c r="C854" t="s">
        <v>80</v>
      </c>
      <c r="D854" t="s">
        <v>75</v>
      </c>
      <c r="F854">
        <v>-250</v>
      </c>
    </row>
    <row r="855" spans="1:6">
      <c r="A855" t="s">
        <v>73</v>
      </c>
      <c r="B855" s="8">
        <v>43028</v>
      </c>
      <c r="C855" t="s">
        <v>138</v>
      </c>
      <c r="D855" t="s">
        <v>75</v>
      </c>
      <c r="F855">
        <v>-13780</v>
      </c>
    </row>
    <row r="856" spans="1:6">
      <c r="A856" t="s">
        <v>155</v>
      </c>
      <c r="B856" s="8">
        <v>43028</v>
      </c>
      <c r="C856" t="s">
        <v>156</v>
      </c>
      <c r="D856" t="s">
        <v>71</v>
      </c>
      <c r="E856" t="s">
        <v>55</v>
      </c>
      <c r="F856">
        <v>-1299.6099999999999</v>
      </c>
    </row>
    <row r="857" spans="1:6">
      <c r="A857" t="s">
        <v>155</v>
      </c>
      <c r="B857" s="8">
        <v>43028</v>
      </c>
      <c r="C857" t="s">
        <v>157</v>
      </c>
      <c r="D857" t="s">
        <v>71</v>
      </c>
      <c r="E857" t="s">
        <v>55</v>
      </c>
      <c r="F857">
        <v>-921.25</v>
      </c>
    </row>
    <row r="858" spans="1:6">
      <c r="A858" t="s">
        <v>155</v>
      </c>
      <c r="B858" s="8">
        <v>43028</v>
      </c>
      <c r="C858" t="s">
        <v>158</v>
      </c>
      <c r="D858" t="s">
        <v>71</v>
      </c>
      <c r="E858" t="s">
        <v>55</v>
      </c>
      <c r="F858">
        <v>-1064.03</v>
      </c>
    </row>
    <row r="859" spans="1:6">
      <c r="A859" t="s">
        <v>65</v>
      </c>
      <c r="B859" s="8">
        <v>43028</v>
      </c>
      <c r="C859" t="s">
        <v>220</v>
      </c>
      <c r="D859" t="s">
        <v>67</v>
      </c>
      <c r="E859" t="s">
        <v>54</v>
      </c>
      <c r="F859">
        <v>13900</v>
      </c>
    </row>
    <row r="860" spans="1:6">
      <c r="A860" t="s">
        <v>107</v>
      </c>
      <c r="B860" s="8">
        <v>43029</v>
      </c>
      <c r="C860" t="s">
        <v>218</v>
      </c>
      <c r="D860" t="s">
        <v>71</v>
      </c>
      <c r="F860">
        <v>2400</v>
      </c>
    </row>
    <row r="861" spans="1:6">
      <c r="A861" t="s">
        <v>69</v>
      </c>
      <c r="B861" s="8">
        <v>43030</v>
      </c>
      <c r="C861" t="s">
        <v>76</v>
      </c>
      <c r="D861" t="s">
        <v>71</v>
      </c>
      <c r="F861">
        <v>-35</v>
      </c>
    </row>
    <row r="862" spans="1:6">
      <c r="A862" t="s">
        <v>107</v>
      </c>
      <c r="B862" s="8">
        <v>43030</v>
      </c>
      <c r="C862" t="s">
        <v>204</v>
      </c>
      <c r="D862" t="s">
        <v>108</v>
      </c>
      <c r="F862">
        <v>2200</v>
      </c>
    </row>
    <row r="863" spans="1:6">
      <c r="A863" t="s">
        <v>116</v>
      </c>
      <c r="B863" s="8">
        <v>43030</v>
      </c>
      <c r="D863" t="s">
        <v>71</v>
      </c>
      <c r="F863">
        <v>2200</v>
      </c>
    </row>
    <row r="864" spans="1:6">
      <c r="A864" t="s">
        <v>69</v>
      </c>
      <c r="B864" s="8">
        <v>43030</v>
      </c>
      <c r="C864" t="s">
        <v>112</v>
      </c>
      <c r="D864" t="s">
        <v>71</v>
      </c>
      <c r="F864">
        <v>-244.13</v>
      </c>
    </row>
    <row r="865" spans="1:6">
      <c r="A865" t="s">
        <v>65</v>
      </c>
      <c r="B865" s="8">
        <v>43031</v>
      </c>
      <c r="C865" t="s">
        <v>221</v>
      </c>
      <c r="D865" t="s">
        <v>67</v>
      </c>
      <c r="E865" t="s">
        <v>56</v>
      </c>
      <c r="F865">
        <v>3207.75</v>
      </c>
    </row>
    <row r="866" spans="1:6">
      <c r="A866" t="s">
        <v>110</v>
      </c>
      <c r="B866" s="8">
        <v>43032</v>
      </c>
      <c r="C866" t="s">
        <v>123</v>
      </c>
      <c r="D866" t="s">
        <v>111</v>
      </c>
      <c r="F866">
        <v>-25.28</v>
      </c>
    </row>
    <row r="867" spans="1:6">
      <c r="A867" t="s">
        <v>69</v>
      </c>
      <c r="B867" s="8">
        <v>43033</v>
      </c>
      <c r="C867" t="s">
        <v>125</v>
      </c>
      <c r="D867" t="s">
        <v>71</v>
      </c>
      <c r="F867">
        <v>-56.87</v>
      </c>
    </row>
    <row r="868" spans="1:6">
      <c r="A868" t="s">
        <v>69</v>
      </c>
      <c r="B868" s="8">
        <v>43033</v>
      </c>
      <c r="C868" t="s">
        <v>83</v>
      </c>
      <c r="D868" t="s">
        <v>71</v>
      </c>
      <c r="F868">
        <v>-92.94</v>
      </c>
    </row>
    <row r="869" spans="1:6">
      <c r="A869" t="s">
        <v>73</v>
      </c>
      <c r="B869" s="8">
        <v>43033</v>
      </c>
      <c r="C869" t="s">
        <v>140</v>
      </c>
      <c r="D869" t="s">
        <v>75</v>
      </c>
      <c r="F869">
        <v>-1800</v>
      </c>
    </row>
    <row r="870" spans="1:6">
      <c r="A870" t="s">
        <v>187</v>
      </c>
      <c r="B870" s="8">
        <v>43033</v>
      </c>
      <c r="C870" t="s">
        <v>191</v>
      </c>
      <c r="D870" t="s">
        <v>71</v>
      </c>
      <c r="E870" t="s">
        <v>56</v>
      </c>
      <c r="F870">
        <v>1067.8800000000001</v>
      </c>
    </row>
    <row r="871" spans="1:6">
      <c r="A871" t="s">
        <v>65</v>
      </c>
      <c r="B871" s="8">
        <v>43034</v>
      </c>
      <c r="C871" t="s">
        <v>214</v>
      </c>
      <c r="D871" t="s">
        <v>67</v>
      </c>
      <c r="E871" t="s">
        <v>54</v>
      </c>
      <c r="F871">
        <v>2320</v>
      </c>
    </row>
    <row r="872" spans="1:6">
      <c r="A872" t="s">
        <v>73</v>
      </c>
      <c r="B872" s="8">
        <v>43035</v>
      </c>
      <c r="C872" t="s">
        <v>207</v>
      </c>
      <c r="D872" t="s">
        <v>75</v>
      </c>
      <c r="F872">
        <v>-500</v>
      </c>
    </row>
    <row r="873" spans="1:6">
      <c r="A873" t="s">
        <v>73</v>
      </c>
      <c r="B873" s="8">
        <v>43035</v>
      </c>
      <c r="C873" t="s">
        <v>138</v>
      </c>
      <c r="D873" t="s">
        <v>75</v>
      </c>
      <c r="F873">
        <v>-1010</v>
      </c>
    </row>
    <row r="874" spans="1:6">
      <c r="A874" t="s">
        <v>187</v>
      </c>
      <c r="B874" s="8">
        <v>43035</v>
      </c>
      <c r="C874" t="s">
        <v>222</v>
      </c>
      <c r="D874" t="s">
        <v>71</v>
      </c>
      <c r="E874" t="s">
        <v>56</v>
      </c>
      <c r="F874">
        <v>437.5</v>
      </c>
    </row>
    <row r="875" spans="1:6">
      <c r="A875" t="s">
        <v>73</v>
      </c>
      <c r="B875" s="8">
        <v>43036</v>
      </c>
      <c r="C875" t="s">
        <v>170</v>
      </c>
      <c r="D875" t="s">
        <v>75</v>
      </c>
      <c r="F875">
        <v>-450</v>
      </c>
    </row>
    <row r="876" spans="1:6">
      <c r="A876" t="s">
        <v>73</v>
      </c>
      <c r="B876" s="8">
        <v>43036</v>
      </c>
      <c r="C876" t="s">
        <v>145</v>
      </c>
      <c r="D876" t="s">
        <v>75</v>
      </c>
      <c r="F876">
        <v>-400</v>
      </c>
    </row>
    <row r="877" spans="1:6">
      <c r="A877" t="s">
        <v>73</v>
      </c>
      <c r="B877" s="8">
        <v>43036</v>
      </c>
      <c r="C877" t="s">
        <v>174</v>
      </c>
      <c r="D877" t="s">
        <v>75</v>
      </c>
      <c r="F877">
        <v>-180</v>
      </c>
    </row>
    <row r="878" spans="1:6">
      <c r="A878" t="s">
        <v>73</v>
      </c>
      <c r="B878" s="8">
        <v>43036</v>
      </c>
      <c r="C878" t="s">
        <v>80</v>
      </c>
      <c r="D878" t="s">
        <v>75</v>
      </c>
      <c r="F878">
        <v>-250</v>
      </c>
    </row>
    <row r="879" spans="1:6">
      <c r="A879" t="s">
        <v>109</v>
      </c>
      <c r="B879" s="8">
        <v>43037</v>
      </c>
      <c r="C879" t="s">
        <v>162</v>
      </c>
      <c r="D879" t="s">
        <v>71</v>
      </c>
      <c r="F879">
        <v>-1780</v>
      </c>
    </row>
    <row r="880" spans="1:6">
      <c r="A880" t="s">
        <v>65</v>
      </c>
      <c r="B880" s="8">
        <v>43038</v>
      </c>
      <c r="C880" t="s">
        <v>214</v>
      </c>
      <c r="D880" t="s">
        <v>67</v>
      </c>
      <c r="E880" t="s">
        <v>54</v>
      </c>
      <c r="F880">
        <v>4948</v>
      </c>
    </row>
    <row r="881" spans="1:6">
      <c r="A881" t="s">
        <v>107</v>
      </c>
      <c r="B881" s="8">
        <v>43038</v>
      </c>
      <c r="C881" t="s">
        <v>221</v>
      </c>
      <c r="D881" t="s">
        <v>108</v>
      </c>
      <c r="F881">
        <v>2412.75</v>
      </c>
    </row>
    <row r="882" spans="1:6">
      <c r="A882" t="s">
        <v>107</v>
      </c>
      <c r="B882" s="8">
        <v>43038</v>
      </c>
      <c r="C882" t="s">
        <v>214</v>
      </c>
      <c r="D882" t="s">
        <v>108</v>
      </c>
      <c r="F882">
        <v>2320</v>
      </c>
    </row>
    <row r="883" spans="1:6">
      <c r="A883" t="s">
        <v>187</v>
      </c>
      <c r="B883" s="8">
        <v>43038</v>
      </c>
      <c r="C883" t="s">
        <v>191</v>
      </c>
      <c r="D883" t="s">
        <v>71</v>
      </c>
      <c r="E883" t="s">
        <v>56</v>
      </c>
      <c r="F883">
        <v>743.75</v>
      </c>
    </row>
    <row r="884" spans="1:6">
      <c r="A884" t="s">
        <v>65</v>
      </c>
      <c r="B884" s="8">
        <v>43038</v>
      </c>
      <c r="C884" t="s">
        <v>223</v>
      </c>
      <c r="D884" t="s">
        <v>67</v>
      </c>
      <c r="E884" t="s">
        <v>54</v>
      </c>
      <c r="F884">
        <v>14085.3</v>
      </c>
    </row>
    <row r="885" spans="1:6">
      <c r="A885" t="s">
        <v>65</v>
      </c>
      <c r="B885" s="8">
        <v>43038</v>
      </c>
      <c r="C885" t="s">
        <v>218</v>
      </c>
      <c r="D885" t="s">
        <v>67</v>
      </c>
      <c r="E885" t="s">
        <v>56</v>
      </c>
      <c r="F885">
        <v>2580</v>
      </c>
    </row>
    <row r="886" spans="1:6">
      <c r="A886" t="s">
        <v>73</v>
      </c>
      <c r="B886" s="8">
        <v>43038</v>
      </c>
      <c r="C886" t="s">
        <v>137</v>
      </c>
      <c r="D886" t="s">
        <v>75</v>
      </c>
      <c r="F886">
        <v>-2017</v>
      </c>
    </row>
    <row r="887" spans="1:6">
      <c r="A887" t="s">
        <v>73</v>
      </c>
      <c r="B887" s="8">
        <v>43038</v>
      </c>
      <c r="C887" t="s">
        <v>170</v>
      </c>
      <c r="D887" t="s">
        <v>75</v>
      </c>
      <c r="F887">
        <v>-311</v>
      </c>
    </row>
    <row r="888" spans="1:6">
      <c r="A888" t="s">
        <v>107</v>
      </c>
      <c r="B888" s="8">
        <v>43038</v>
      </c>
      <c r="C888" t="s">
        <v>224</v>
      </c>
      <c r="D888" t="s">
        <v>108</v>
      </c>
      <c r="F888">
        <v>16630.54</v>
      </c>
    </row>
    <row r="889" spans="1:6">
      <c r="A889" t="s">
        <v>225</v>
      </c>
      <c r="B889" s="8">
        <v>43038</v>
      </c>
      <c r="C889" t="s">
        <v>138</v>
      </c>
      <c r="D889" t="s">
        <v>75</v>
      </c>
      <c r="F889">
        <v>475</v>
      </c>
    </row>
    <row r="890" spans="1:6">
      <c r="A890" t="s">
        <v>109</v>
      </c>
      <c r="B890" s="8">
        <v>43039</v>
      </c>
      <c r="C890" t="s">
        <v>170</v>
      </c>
      <c r="D890" t="s">
        <v>71</v>
      </c>
      <c r="F890">
        <v>-1400</v>
      </c>
    </row>
    <row r="891" spans="1:6">
      <c r="A891" t="s">
        <v>109</v>
      </c>
      <c r="B891" s="8">
        <v>43039</v>
      </c>
      <c r="C891" t="s">
        <v>80</v>
      </c>
      <c r="D891" t="s">
        <v>71</v>
      </c>
      <c r="F891">
        <v>-250</v>
      </c>
    </row>
    <row r="892" spans="1:6">
      <c r="A892" t="s">
        <v>109</v>
      </c>
      <c r="B892" s="8">
        <v>43039</v>
      </c>
      <c r="C892" t="s">
        <v>174</v>
      </c>
      <c r="D892" t="s">
        <v>71</v>
      </c>
      <c r="F892">
        <v>-400</v>
      </c>
    </row>
    <row r="893" spans="1:6">
      <c r="A893" t="s">
        <v>65</v>
      </c>
      <c r="B893" s="8">
        <v>43039</v>
      </c>
      <c r="C893" t="s">
        <v>204</v>
      </c>
      <c r="D893" t="s">
        <v>67</v>
      </c>
      <c r="E893" t="s">
        <v>54</v>
      </c>
      <c r="F893">
        <v>18.73</v>
      </c>
    </row>
    <row r="894" spans="1:6">
      <c r="A894" t="s">
        <v>73</v>
      </c>
      <c r="B894" s="8">
        <v>43039</v>
      </c>
      <c r="C894" t="s">
        <v>140</v>
      </c>
      <c r="D894" t="s">
        <v>75</v>
      </c>
      <c r="F894">
        <v>-200.75</v>
      </c>
    </row>
    <row r="895" spans="1:6">
      <c r="A895" t="s">
        <v>73</v>
      </c>
      <c r="B895" s="8">
        <v>43039</v>
      </c>
      <c r="C895" t="s">
        <v>162</v>
      </c>
      <c r="D895" t="s">
        <v>75</v>
      </c>
      <c r="F895">
        <v>-3220</v>
      </c>
    </row>
    <row r="896" spans="1:6">
      <c r="A896" t="s">
        <v>85</v>
      </c>
      <c r="B896" s="8">
        <v>43039</v>
      </c>
      <c r="C896" t="s">
        <v>55</v>
      </c>
      <c r="D896" t="s">
        <v>142</v>
      </c>
      <c r="E896" t="s">
        <v>55</v>
      </c>
      <c r="F896">
        <v>148.83000000000001</v>
      </c>
    </row>
    <row r="897" spans="1:6">
      <c r="A897" t="s">
        <v>85</v>
      </c>
      <c r="B897" s="8">
        <v>43039</v>
      </c>
      <c r="C897" t="s">
        <v>55</v>
      </c>
      <c r="D897" t="s">
        <v>95</v>
      </c>
      <c r="E897" t="s">
        <v>55</v>
      </c>
      <c r="F897">
        <v>-675</v>
      </c>
    </row>
    <row r="898" spans="1:6">
      <c r="A898" t="s">
        <v>116</v>
      </c>
      <c r="B898" s="8">
        <v>43039</v>
      </c>
      <c r="D898" t="s">
        <v>71</v>
      </c>
      <c r="F898">
        <v>26835.89</v>
      </c>
    </row>
    <row r="899" spans="1:6">
      <c r="A899" t="s">
        <v>109</v>
      </c>
      <c r="B899" s="8">
        <v>43039</v>
      </c>
      <c r="C899" t="s">
        <v>94</v>
      </c>
      <c r="D899" t="s">
        <v>71</v>
      </c>
      <c r="F899">
        <v>-712.56</v>
      </c>
    </row>
    <row r="900" spans="1:6">
      <c r="A900" t="s">
        <v>109</v>
      </c>
      <c r="B900" s="8">
        <v>43039</v>
      </c>
      <c r="C900" t="s">
        <v>122</v>
      </c>
      <c r="D900" t="s">
        <v>71</v>
      </c>
      <c r="F900">
        <v>-1325</v>
      </c>
    </row>
    <row r="901" spans="1:6">
      <c r="A901" t="s">
        <v>69</v>
      </c>
      <c r="B901" s="8">
        <v>43039</v>
      </c>
      <c r="C901" t="s">
        <v>124</v>
      </c>
      <c r="D901" t="s">
        <v>71</v>
      </c>
      <c r="F901">
        <v>-212</v>
      </c>
    </row>
    <row r="902" spans="1:6">
      <c r="A902" t="s">
        <v>69</v>
      </c>
      <c r="B902" s="8">
        <v>43039</v>
      </c>
      <c r="C902" t="s">
        <v>84</v>
      </c>
      <c r="D902" t="s">
        <v>71</v>
      </c>
      <c r="F902">
        <v>-24</v>
      </c>
    </row>
    <row r="903" spans="1:6">
      <c r="A903" t="s">
        <v>69</v>
      </c>
      <c r="B903" s="8">
        <v>43039</v>
      </c>
      <c r="C903" t="s">
        <v>112</v>
      </c>
      <c r="D903" t="s">
        <v>71</v>
      </c>
      <c r="F903">
        <v>-2710.9</v>
      </c>
    </row>
    <row r="904" spans="1:6">
      <c r="A904" t="s">
        <v>73</v>
      </c>
      <c r="B904" s="8">
        <v>43040</v>
      </c>
      <c r="C904" t="s">
        <v>80</v>
      </c>
      <c r="D904" t="s">
        <v>75</v>
      </c>
      <c r="F904">
        <v>-440</v>
      </c>
    </row>
    <row r="905" spans="1:6">
      <c r="A905" t="s">
        <v>73</v>
      </c>
      <c r="B905" s="8">
        <v>43040</v>
      </c>
      <c r="C905" t="s">
        <v>226</v>
      </c>
      <c r="D905" t="s">
        <v>75</v>
      </c>
      <c r="F905">
        <v>-1000</v>
      </c>
    </row>
    <row r="906" spans="1:6">
      <c r="A906" t="s">
        <v>69</v>
      </c>
      <c r="B906" s="8">
        <v>43040</v>
      </c>
      <c r="C906" t="s">
        <v>130</v>
      </c>
      <c r="D906" t="s">
        <v>71</v>
      </c>
      <c r="F906">
        <v>0</v>
      </c>
    </row>
    <row r="907" spans="1:6">
      <c r="A907" t="s">
        <v>69</v>
      </c>
      <c r="B907" s="8">
        <v>43040</v>
      </c>
      <c r="C907" t="s">
        <v>137</v>
      </c>
      <c r="D907" t="s">
        <v>71</v>
      </c>
      <c r="F907">
        <v>0</v>
      </c>
    </row>
    <row r="908" spans="1:6">
      <c r="A908" t="s">
        <v>73</v>
      </c>
      <c r="B908" s="8">
        <v>43040</v>
      </c>
      <c r="C908" t="s">
        <v>74</v>
      </c>
      <c r="D908" t="s">
        <v>75</v>
      </c>
      <c r="F908">
        <v>-656.23</v>
      </c>
    </row>
    <row r="909" spans="1:6">
      <c r="A909" t="s">
        <v>73</v>
      </c>
      <c r="B909" s="8">
        <v>43041</v>
      </c>
      <c r="C909" t="s">
        <v>176</v>
      </c>
      <c r="D909" t="s">
        <v>75</v>
      </c>
      <c r="F909">
        <v>-2000</v>
      </c>
    </row>
    <row r="910" spans="1:6">
      <c r="A910" t="s">
        <v>73</v>
      </c>
      <c r="B910" s="8">
        <v>43042</v>
      </c>
      <c r="C910" t="s">
        <v>174</v>
      </c>
      <c r="D910" t="s">
        <v>75</v>
      </c>
      <c r="F910">
        <v>-800</v>
      </c>
    </row>
    <row r="911" spans="1:6">
      <c r="A911" t="s">
        <v>65</v>
      </c>
      <c r="B911" s="8">
        <v>43042</v>
      </c>
      <c r="C911" t="s">
        <v>206</v>
      </c>
      <c r="D911" t="s">
        <v>67</v>
      </c>
      <c r="E911" t="s">
        <v>54</v>
      </c>
      <c r="F911">
        <v>43.89</v>
      </c>
    </row>
    <row r="912" spans="1:6">
      <c r="A912" t="s">
        <v>73</v>
      </c>
      <c r="B912" s="8">
        <v>43042</v>
      </c>
      <c r="C912" t="s">
        <v>106</v>
      </c>
      <c r="D912" t="s">
        <v>75</v>
      </c>
      <c r="F912">
        <v>-532.97</v>
      </c>
    </row>
    <row r="913" spans="1:6">
      <c r="A913" t="s">
        <v>155</v>
      </c>
      <c r="B913" s="8">
        <v>43042</v>
      </c>
      <c r="C913" t="s">
        <v>156</v>
      </c>
      <c r="D913" t="s">
        <v>71</v>
      </c>
      <c r="E913" t="s">
        <v>55</v>
      </c>
      <c r="F913">
        <v>-1299.5999999999999</v>
      </c>
    </row>
    <row r="914" spans="1:6">
      <c r="A914" t="s">
        <v>155</v>
      </c>
      <c r="B914" s="8">
        <v>43042</v>
      </c>
      <c r="C914" t="s">
        <v>157</v>
      </c>
      <c r="D914" t="s">
        <v>71</v>
      </c>
      <c r="E914" t="s">
        <v>55</v>
      </c>
      <c r="F914">
        <v>-890.57</v>
      </c>
    </row>
    <row r="915" spans="1:6">
      <c r="A915" t="s">
        <v>155</v>
      </c>
      <c r="B915" s="8">
        <v>43042</v>
      </c>
      <c r="C915" t="s">
        <v>158</v>
      </c>
      <c r="D915" t="s">
        <v>71</v>
      </c>
      <c r="E915" t="s">
        <v>55</v>
      </c>
      <c r="F915">
        <v>-1033.99</v>
      </c>
    </row>
    <row r="916" spans="1:6">
      <c r="A916" t="s">
        <v>107</v>
      </c>
      <c r="B916" s="8">
        <v>43043</v>
      </c>
      <c r="C916" t="s">
        <v>219</v>
      </c>
      <c r="D916" t="s">
        <v>108</v>
      </c>
      <c r="F916">
        <v>3500</v>
      </c>
    </row>
    <row r="917" spans="1:6">
      <c r="A917" t="s">
        <v>116</v>
      </c>
      <c r="B917" s="8">
        <v>43043</v>
      </c>
      <c r="D917" t="s">
        <v>71</v>
      </c>
      <c r="F917">
        <v>3500</v>
      </c>
    </row>
    <row r="918" spans="1:6">
      <c r="A918" t="s">
        <v>110</v>
      </c>
      <c r="B918" s="8">
        <v>43043</v>
      </c>
      <c r="C918" t="s">
        <v>123</v>
      </c>
      <c r="D918" t="s">
        <v>111</v>
      </c>
      <c r="F918">
        <v>-67.23</v>
      </c>
    </row>
    <row r="919" spans="1:6">
      <c r="A919" t="s">
        <v>73</v>
      </c>
      <c r="B919" s="8">
        <v>43044</v>
      </c>
      <c r="C919" t="s">
        <v>207</v>
      </c>
      <c r="D919" t="s">
        <v>75</v>
      </c>
      <c r="F919">
        <v>-6000</v>
      </c>
    </row>
    <row r="920" spans="1:6">
      <c r="A920" t="s">
        <v>107</v>
      </c>
      <c r="B920" s="8">
        <v>43044</v>
      </c>
      <c r="C920" t="s">
        <v>214</v>
      </c>
      <c r="D920" t="s">
        <v>71</v>
      </c>
      <c r="F920">
        <v>4948</v>
      </c>
    </row>
    <row r="921" spans="1:6">
      <c r="A921" t="s">
        <v>110</v>
      </c>
      <c r="B921" s="8">
        <v>43044</v>
      </c>
      <c r="C921" t="s">
        <v>74</v>
      </c>
      <c r="D921" t="s">
        <v>111</v>
      </c>
      <c r="F921">
        <v>-325</v>
      </c>
    </row>
    <row r="922" spans="1:6">
      <c r="A922" t="s">
        <v>73</v>
      </c>
      <c r="B922" s="8">
        <v>43046</v>
      </c>
      <c r="C922" t="s">
        <v>227</v>
      </c>
      <c r="D922" t="s">
        <v>75</v>
      </c>
      <c r="F922">
        <v>-300</v>
      </c>
    </row>
    <row r="923" spans="1:6">
      <c r="A923" t="s">
        <v>109</v>
      </c>
      <c r="B923" s="8">
        <v>43046</v>
      </c>
      <c r="C923" t="s">
        <v>80</v>
      </c>
      <c r="D923" t="s">
        <v>71</v>
      </c>
      <c r="F923">
        <v>-250</v>
      </c>
    </row>
    <row r="924" spans="1:6">
      <c r="A924" t="s">
        <v>109</v>
      </c>
      <c r="B924" s="8">
        <v>43046</v>
      </c>
      <c r="C924" t="s">
        <v>174</v>
      </c>
      <c r="D924" t="s">
        <v>71</v>
      </c>
      <c r="F924">
        <v>-180</v>
      </c>
    </row>
    <row r="925" spans="1:6">
      <c r="A925" t="s">
        <v>109</v>
      </c>
      <c r="B925" s="8">
        <v>43046</v>
      </c>
      <c r="C925" t="s">
        <v>162</v>
      </c>
      <c r="D925" t="s">
        <v>71</v>
      </c>
      <c r="F925">
        <v>-3813.6</v>
      </c>
    </row>
    <row r="926" spans="1:6">
      <c r="A926" t="s">
        <v>109</v>
      </c>
      <c r="B926" s="8">
        <v>43046</v>
      </c>
      <c r="C926" t="s">
        <v>145</v>
      </c>
      <c r="D926" t="s">
        <v>71</v>
      </c>
      <c r="F926">
        <v>-400</v>
      </c>
    </row>
    <row r="927" spans="1:6">
      <c r="A927" t="s">
        <v>165</v>
      </c>
      <c r="B927" s="8">
        <v>43046</v>
      </c>
      <c r="C927" t="s">
        <v>166</v>
      </c>
      <c r="D927" t="s">
        <v>71</v>
      </c>
      <c r="F927">
        <v>-291.04000000000002</v>
      </c>
    </row>
    <row r="928" spans="1:6">
      <c r="A928" t="s">
        <v>165</v>
      </c>
      <c r="B928" s="8">
        <v>43046</v>
      </c>
      <c r="C928" t="s">
        <v>167</v>
      </c>
      <c r="D928" t="s">
        <v>71</v>
      </c>
      <c r="F928">
        <v>-2126.5</v>
      </c>
    </row>
    <row r="929" spans="1:6">
      <c r="A929" t="s">
        <v>165</v>
      </c>
      <c r="B929" s="8">
        <v>43046</v>
      </c>
      <c r="C929" t="s">
        <v>94</v>
      </c>
      <c r="D929" t="s">
        <v>71</v>
      </c>
      <c r="F929">
        <v>-125</v>
      </c>
    </row>
    <row r="930" spans="1:6">
      <c r="A930" t="s">
        <v>165</v>
      </c>
      <c r="B930" s="8">
        <v>43046</v>
      </c>
      <c r="C930" t="s">
        <v>115</v>
      </c>
      <c r="D930" t="s">
        <v>71</v>
      </c>
      <c r="F930">
        <v>-804.16</v>
      </c>
    </row>
    <row r="931" spans="1:6">
      <c r="A931" t="s">
        <v>73</v>
      </c>
      <c r="B931" s="8">
        <v>43049</v>
      </c>
      <c r="C931" t="s">
        <v>202</v>
      </c>
      <c r="D931" t="s">
        <v>75</v>
      </c>
      <c r="F931">
        <v>-500</v>
      </c>
    </row>
    <row r="932" spans="1:6">
      <c r="A932" t="s">
        <v>73</v>
      </c>
      <c r="B932" s="8">
        <v>43049</v>
      </c>
      <c r="C932" t="s">
        <v>145</v>
      </c>
      <c r="D932" t="s">
        <v>75</v>
      </c>
      <c r="F932">
        <v>-2400</v>
      </c>
    </row>
    <row r="933" spans="1:6">
      <c r="A933" t="s">
        <v>73</v>
      </c>
      <c r="B933" s="8">
        <v>43049</v>
      </c>
      <c r="C933" t="s">
        <v>171</v>
      </c>
      <c r="D933" t="s">
        <v>75</v>
      </c>
      <c r="F933">
        <v>-101.23</v>
      </c>
    </row>
    <row r="934" spans="1:6">
      <c r="A934" t="s">
        <v>73</v>
      </c>
      <c r="B934" s="8">
        <v>43049</v>
      </c>
      <c r="C934" t="s">
        <v>172</v>
      </c>
      <c r="D934" t="s">
        <v>75</v>
      </c>
      <c r="F934">
        <v>-1539</v>
      </c>
    </row>
    <row r="935" spans="1:6">
      <c r="A935" t="s">
        <v>107</v>
      </c>
      <c r="B935" s="8">
        <v>43050</v>
      </c>
      <c r="C935" t="s">
        <v>204</v>
      </c>
      <c r="D935" t="s">
        <v>108</v>
      </c>
      <c r="F935">
        <v>1224.3900000000001</v>
      </c>
    </row>
    <row r="936" spans="1:6">
      <c r="A936" t="s">
        <v>116</v>
      </c>
      <c r="B936" s="8">
        <v>43050</v>
      </c>
      <c r="D936" t="s">
        <v>71</v>
      </c>
      <c r="F936">
        <v>1224.3900000000001</v>
      </c>
    </row>
    <row r="937" spans="1:6">
      <c r="A937" t="s">
        <v>73</v>
      </c>
      <c r="B937" s="8">
        <v>43050</v>
      </c>
      <c r="C937" t="s">
        <v>207</v>
      </c>
      <c r="D937" t="s">
        <v>75</v>
      </c>
      <c r="F937">
        <v>-150</v>
      </c>
    </row>
    <row r="938" spans="1:6">
      <c r="A938" t="s">
        <v>69</v>
      </c>
      <c r="B938" s="8">
        <v>43051</v>
      </c>
      <c r="C938" t="s">
        <v>74</v>
      </c>
      <c r="D938" t="s">
        <v>71</v>
      </c>
      <c r="F938">
        <v>-48.1</v>
      </c>
    </row>
    <row r="939" spans="1:6">
      <c r="A939" t="s">
        <v>73</v>
      </c>
      <c r="B939" s="8">
        <v>43052</v>
      </c>
      <c r="C939" t="s">
        <v>176</v>
      </c>
      <c r="D939" t="s">
        <v>75</v>
      </c>
      <c r="F939">
        <v>-5700</v>
      </c>
    </row>
    <row r="940" spans="1:6">
      <c r="A940" t="s">
        <v>73</v>
      </c>
      <c r="B940" s="8">
        <v>43053</v>
      </c>
      <c r="C940" t="s">
        <v>205</v>
      </c>
      <c r="D940" t="s">
        <v>75</v>
      </c>
      <c r="F940">
        <v>-950</v>
      </c>
    </row>
    <row r="941" spans="1:6">
      <c r="A941" t="s">
        <v>109</v>
      </c>
      <c r="B941" s="8">
        <v>43053</v>
      </c>
      <c r="C941" t="s">
        <v>162</v>
      </c>
      <c r="D941" t="s">
        <v>71</v>
      </c>
      <c r="F941">
        <v>-800</v>
      </c>
    </row>
    <row r="942" spans="1:6">
      <c r="A942" t="s">
        <v>109</v>
      </c>
      <c r="B942" s="8">
        <v>43053</v>
      </c>
      <c r="C942" t="s">
        <v>80</v>
      </c>
      <c r="D942" t="s">
        <v>71</v>
      </c>
      <c r="F942">
        <v>-440</v>
      </c>
    </row>
    <row r="943" spans="1:6">
      <c r="A943" t="s">
        <v>109</v>
      </c>
      <c r="B943" s="8">
        <v>43053</v>
      </c>
      <c r="C943" t="s">
        <v>143</v>
      </c>
      <c r="D943" t="s">
        <v>71</v>
      </c>
      <c r="F943">
        <v>-3200</v>
      </c>
    </row>
    <row r="944" spans="1:6">
      <c r="A944" t="s">
        <v>109</v>
      </c>
      <c r="B944" s="8">
        <v>43053</v>
      </c>
      <c r="C944" t="s">
        <v>145</v>
      </c>
      <c r="D944" t="s">
        <v>71</v>
      </c>
      <c r="F944">
        <v>-850</v>
      </c>
    </row>
    <row r="945" spans="1:6">
      <c r="A945" t="s">
        <v>109</v>
      </c>
      <c r="B945" s="8">
        <v>43053</v>
      </c>
      <c r="C945" t="s">
        <v>106</v>
      </c>
      <c r="D945" t="s">
        <v>71</v>
      </c>
      <c r="F945">
        <v>-532.97</v>
      </c>
    </row>
    <row r="946" spans="1:6">
      <c r="A946" t="s">
        <v>107</v>
      </c>
      <c r="B946" s="8">
        <v>43053</v>
      </c>
      <c r="C946" t="s">
        <v>212</v>
      </c>
      <c r="D946" t="s">
        <v>108</v>
      </c>
      <c r="F946">
        <v>5912.93</v>
      </c>
    </row>
    <row r="947" spans="1:6">
      <c r="A947" t="s">
        <v>69</v>
      </c>
      <c r="B947" s="8">
        <v>43054</v>
      </c>
      <c r="C947" t="s">
        <v>94</v>
      </c>
      <c r="D947" t="s">
        <v>71</v>
      </c>
      <c r="F947">
        <v>-675</v>
      </c>
    </row>
    <row r="948" spans="1:6">
      <c r="A948" t="s">
        <v>65</v>
      </c>
      <c r="B948" s="8">
        <v>43054</v>
      </c>
      <c r="C948" t="s">
        <v>214</v>
      </c>
      <c r="D948" t="s">
        <v>67</v>
      </c>
      <c r="E948" t="s">
        <v>54</v>
      </c>
      <c r="F948">
        <v>1072.5</v>
      </c>
    </row>
    <row r="949" spans="1:6">
      <c r="A949" t="s">
        <v>107</v>
      </c>
      <c r="B949" s="8">
        <v>43054</v>
      </c>
      <c r="C949" t="s">
        <v>223</v>
      </c>
      <c r="D949" t="s">
        <v>108</v>
      </c>
      <c r="F949">
        <v>10000</v>
      </c>
    </row>
    <row r="950" spans="1:6">
      <c r="A950" t="s">
        <v>73</v>
      </c>
      <c r="B950" s="8">
        <v>43054</v>
      </c>
      <c r="C950" t="s">
        <v>140</v>
      </c>
      <c r="D950" t="s">
        <v>75</v>
      </c>
      <c r="F950">
        <v>-810</v>
      </c>
    </row>
    <row r="951" spans="1:6">
      <c r="A951" t="s">
        <v>65</v>
      </c>
      <c r="B951" s="8">
        <v>43054</v>
      </c>
      <c r="C951" t="s">
        <v>218</v>
      </c>
      <c r="D951" t="s">
        <v>67</v>
      </c>
      <c r="E951" t="s">
        <v>56</v>
      </c>
      <c r="F951">
        <v>4225.41</v>
      </c>
    </row>
    <row r="952" spans="1:6">
      <c r="A952" t="s">
        <v>69</v>
      </c>
      <c r="B952" s="8">
        <v>43054</v>
      </c>
      <c r="C952" t="s">
        <v>74</v>
      </c>
      <c r="D952" t="s">
        <v>71</v>
      </c>
      <c r="F952">
        <v>-489.23</v>
      </c>
    </row>
    <row r="953" spans="1:6">
      <c r="A953" t="s">
        <v>65</v>
      </c>
      <c r="B953" s="8">
        <v>43054</v>
      </c>
      <c r="C953" t="s">
        <v>228</v>
      </c>
      <c r="D953" t="s">
        <v>67</v>
      </c>
      <c r="E953" t="s">
        <v>56</v>
      </c>
      <c r="F953">
        <v>700</v>
      </c>
    </row>
    <row r="954" spans="1:6">
      <c r="A954" t="s">
        <v>69</v>
      </c>
      <c r="B954" s="8">
        <v>43054</v>
      </c>
      <c r="C954" t="s">
        <v>117</v>
      </c>
      <c r="D954" t="s">
        <v>71</v>
      </c>
      <c r="F954">
        <v>-1050</v>
      </c>
    </row>
    <row r="955" spans="1:6">
      <c r="A955" t="s">
        <v>69</v>
      </c>
      <c r="B955" s="8">
        <v>43054</v>
      </c>
      <c r="C955" t="s">
        <v>118</v>
      </c>
      <c r="D955" t="s">
        <v>71</v>
      </c>
      <c r="F955">
        <v>-48.28</v>
      </c>
    </row>
    <row r="956" spans="1:6">
      <c r="A956" t="s">
        <v>119</v>
      </c>
      <c r="B956" s="8">
        <v>43054</v>
      </c>
      <c r="C956" t="s">
        <v>114</v>
      </c>
      <c r="D956" t="s">
        <v>71</v>
      </c>
      <c r="F956">
        <v>-1983.01</v>
      </c>
    </row>
    <row r="957" spans="1:6">
      <c r="A957" t="s">
        <v>69</v>
      </c>
      <c r="B957" s="8">
        <v>43055</v>
      </c>
      <c r="D957" t="s">
        <v>71</v>
      </c>
      <c r="F957">
        <v>-12.5</v>
      </c>
    </row>
    <row r="958" spans="1:6">
      <c r="A958" t="s">
        <v>73</v>
      </c>
      <c r="B958" s="8">
        <v>43056</v>
      </c>
      <c r="C958" t="s">
        <v>74</v>
      </c>
      <c r="D958" t="s">
        <v>75</v>
      </c>
      <c r="F958">
        <v>-325</v>
      </c>
    </row>
    <row r="959" spans="1:6">
      <c r="A959" t="s">
        <v>109</v>
      </c>
      <c r="B959" s="8">
        <v>43056</v>
      </c>
      <c r="C959" t="s">
        <v>170</v>
      </c>
      <c r="D959" t="s">
        <v>71</v>
      </c>
      <c r="F959">
        <v>0</v>
      </c>
    </row>
    <row r="960" spans="1:6">
      <c r="A960" t="s">
        <v>110</v>
      </c>
      <c r="B960" s="8">
        <v>43056</v>
      </c>
      <c r="C960" t="s">
        <v>123</v>
      </c>
      <c r="D960" t="s">
        <v>111</v>
      </c>
      <c r="F960">
        <v>-26.1</v>
      </c>
    </row>
    <row r="961" spans="1:6">
      <c r="A961" t="s">
        <v>155</v>
      </c>
      <c r="B961" s="8">
        <v>43056</v>
      </c>
      <c r="C961" t="s">
        <v>156</v>
      </c>
      <c r="D961" t="s">
        <v>71</v>
      </c>
      <c r="E961" t="s">
        <v>55</v>
      </c>
      <c r="F961">
        <v>-1324.61</v>
      </c>
    </row>
    <row r="962" spans="1:6">
      <c r="A962" t="s">
        <v>155</v>
      </c>
      <c r="B962" s="8">
        <v>43056</v>
      </c>
      <c r="C962" t="s">
        <v>157</v>
      </c>
      <c r="D962" t="s">
        <v>71</v>
      </c>
      <c r="E962" t="s">
        <v>55</v>
      </c>
      <c r="F962">
        <v>-962.13</v>
      </c>
    </row>
    <row r="963" spans="1:6">
      <c r="A963" t="s">
        <v>155</v>
      </c>
      <c r="B963" s="8">
        <v>43056</v>
      </c>
      <c r="C963" t="s">
        <v>158</v>
      </c>
      <c r="D963" t="s">
        <v>71</v>
      </c>
      <c r="E963" t="s">
        <v>55</v>
      </c>
      <c r="F963">
        <v>-1108.76</v>
      </c>
    </row>
    <row r="964" spans="1:6">
      <c r="A964" t="s">
        <v>73</v>
      </c>
      <c r="B964" s="8">
        <v>43057</v>
      </c>
      <c r="C964" t="s">
        <v>140</v>
      </c>
      <c r="D964" t="s">
        <v>75</v>
      </c>
      <c r="F964">
        <v>-2325</v>
      </c>
    </row>
    <row r="965" spans="1:6">
      <c r="A965" t="s">
        <v>65</v>
      </c>
      <c r="B965" s="8">
        <v>43057</v>
      </c>
      <c r="C965" t="s">
        <v>229</v>
      </c>
      <c r="D965" t="s">
        <v>67</v>
      </c>
      <c r="E965" t="s">
        <v>56</v>
      </c>
      <c r="F965">
        <v>4223</v>
      </c>
    </row>
    <row r="966" spans="1:6">
      <c r="A966" t="s">
        <v>69</v>
      </c>
      <c r="B966" s="8">
        <v>43058</v>
      </c>
      <c r="C966" t="s">
        <v>230</v>
      </c>
      <c r="D966" t="s">
        <v>71</v>
      </c>
      <c r="F966">
        <v>-225</v>
      </c>
    </row>
    <row r="967" spans="1:6">
      <c r="A967" t="s">
        <v>73</v>
      </c>
      <c r="B967" s="8">
        <v>43059</v>
      </c>
      <c r="C967" t="s">
        <v>174</v>
      </c>
      <c r="D967" t="s">
        <v>75</v>
      </c>
      <c r="F967">
        <v>-1000</v>
      </c>
    </row>
    <row r="968" spans="1:6">
      <c r="A968" t="s">
        <v>73</v>
      </c>
      <c r="B968" s="8">
        <v>43059</v>
      </c>
      <c r="C968" t="s">
        <v>140</v>
      </c>
      <c r="D968" t="s">
        <v>75</v>
      </c>
      <c r="F968">
        <v>-5925</v>
      </c>
    </row>
    <row r="969" spans="1:6">
      <c r="A969" t="s">
        <v>65</v>
      </c>
      <c r="B969" s="8">
        <v>43059</v>
      </c>
      <c r="C969" t="s">
        <v>214</v>
      </c>
      <c r="D969" t="s">
        <v>67</v>
      </c>
      <c r="E969" t="s">
        <v>54</v>
      </c>
      <c r="F969">
        <v>15435</v>
      </c>
    </row>
    <row r="970" spans="1:6">
      <c r="A970" t="s">
        <v>73</v>
      </c>
      <c r="B970" s="8">
        <v>43059</v>
      </c>
      <c r="C970" t="s">
        <v>138</v>
      </c>
      <c r="D970" t="s">
        <v>75</v>
      </c>
      <c r="F970">
        <v>-1960</v>
      </c>
    </row>
    <row r="971" spans="1:6">
      <c r="A971" t="s">
        <v>65</v>
      </c>
      <c r="B971" s="8">
        <v>43059</v>
      </c>
      <c r="C971" t="s">
        <v>231</v>
      </c>
      <c r="D971" t="s">
        <v>67</v>
      </c>
      <c r="E971" t="s">
        <v>54</v>
      </c>
      <c r="F971">
        <v>12754.14</v>
      </c>
    </row>
    <row r="972" spans="1:6">
      <c r="A972" t="s">
        <v>109</v>
      </c>
      <c r="B972" s="8">
        <v>43060</v>
      </c>
      <c r="C972" t="s">
        <v>138</v>
      </c>
      <c r="D972" t="s">
        <v>71</v>
      </c>
      <c r="F972">
        <v>-1940.4</v>
      </c>
    </row>
    <row r="973" spans="1:6">
      <c r="A973" t="s">
        <v>116</v>
      </c>
      <c r="B973" s="8">
        <v>43060</v>
      </c>
      <c r="D973" t="s">
        <v>71</v>
      </c>
      <c r="F973">
        <v>5912.93</v>
      </c>
    </row>
    <row r="974" spans="1:6">
      <c r="A974" t="s">
        <v>69</v>
      </c>
      <c r="B974" s="8">
        <v>43061</v>
      </c>
      <c r="C974" t="s">
        <v>112</v>
      </c>
      <c r="D974" t="s">
        <v>71</v>
      </c>
      <c r="F974">
        <v>-244.13</v>
      </c>
    </row>
    <row r="975" spans="1:6">
      <c r="A975" t="s">
        <v>73</v>
      </c>
      <c r="B975" s="8">
        <v>43063</v>
      </c>
      <c r="C975" t="s">
        <v>202</v>
      </c>
      <c r="D975" t="s">
        <v>75</v>
      </c>
      <c r="F975">
        <v>-900</v>
      </c>
    </row>
    <row r="976" spans="1:6">
      <c r="A976" t="s">
        <v>73</v>
      </c>
      <c r="B976" s="8">
        <v>43063</v>
      </c>
      <c r="C976" t="s">
        <v>145</v>
      </c>
      <c r="D976" t="s">
        <v>75</v>
      </c>
      <c r="F976">
        <v>-1200</v>
      </c>
    </row>
    <row r="977" spans="1:6">
      <c r="A977" t="s">
        <v>107</v>
      </c>
      <c r="B977" s="8">
        <v>43063</v>
      </c>
      <c r="C977" t="s">
        <v>219</v>
      </c>
      <c r="D977" t="s">
        <v>108</v>
      </c>
      <c r="F977">
        <v>4264.78</v>
      </c>
    </row>
    <row r="978" spans="1:6">
      <c r="A978" t="s">
        <v>69</v>
      </c>
      <c r="B978" s="8">
        <v>43064</v>
      </c>
      <c r="C978" t="s">
        <v>125</v>
      </c>
      <c r="D978" t="s">
        <v>71</v>
      </c>
      <c r="F978">
        <v>-97.53</v>
      </c>
    </row>
    <row r="979" spans="1:6">
      <c r="A979" t="s">
        <v>65</v>
      </c>
      <c r="B979" s="8">
        <v>43064</v>
      </c>
      <c r="C979" t="s">
        <v>218</v>
      </c>
      <c r="D979" t="s">
        <v>67</v>
      </c>
      <c r="E979" t="s">
        <v>56</v>
      </c>
      <c r="F979">
        <v>1636.69</v>
      </c>
    </row>
    <row r="980" spans="1:6">
      <c r="A980" t="s">
        <v>107</v>
      </c>
      <c r="B980" s="8">
        <v>43064</v>
      </c>
      <c r="C980" t="s">
        <v>218</v>
      </c>
      <c r="D980" t="s">
        <v>108</v>
      </c>
      <c r="F980">
        <v>2580</v>
      </c>
    </row>
    <row r="981" spans="1:6">
      <c r="A981" t="s">
        <v>65</v>
      </c>
      <c r="B981" s="8">
        <v>43064</v>
      </c>
      <c r="C981" t="s">
        <v>223</v>
      </c>
      <c r="D981" t="s">
        <v>67</v>
      </c>
      <c r="E981" t="s">
        <v>54</v>
      </c>
      <c r="F981">
        <v>5418</v>
      </c>
    </row>
    <row r="982" spans="1:6">
      <c r="A982" t="s">
        <v>116</v>
      </c>
      <c r="B982" s="8">
        <v>43064</v>
      </c>
      <c r="D982" t="s">
        <v>71</v>
      </c>
      <c r="F982">
        <v>0</v>
      </c>
    </row>
    <row r="983" spans="1:6">
      <c r="A983" t="s">
        <v>116</v>
      </c>
      <c r="B983" s="8">
        <v>43064</v>
      </c>
      <c r="D983" t="s">
        <v>71</v>
      </c>
      <c r="F983">
        <v>10000</v>
      </c>
    </row>
    <row r="984" spans="1:6">
      <c r="A984" t="s">
        <v>116</v>
      </c>
      <c r="B984" s="8">
        <v>43064</v>
      </c>
      <c r="D984" t="s">
        <v>71</v>
      </c>
      <c r="F984">
        <v>2580</v>
      </c>
    </row>
    <row r="985" spans="1:6">
      <c r="A985" t="s">
        <v>107</v>
      </c>
      <c r="B985" s="8">
        <v>43064</v>
      </c>
      <c r="C985" t="s">
        <v>214</v>
      </c>
      <c r="D985" t="s">
        <v>108</v>
      </c>
      <c r="F985">
        <v>10000</v>
      </c>
    </row>
    <row r="986" spans="1:6">
      <c r="A986" t="s">
        <v>107</v>
      </c>
      <c r="B986" s="8">
        <v>43064</v>
      </c>
      <c r="C986" t="s">
        <v>223</v>
      </c>
      <c r="D986" t="s">
        <v>108</v>
      </c>
      <c r="F986">
        <v>4085.3</v>
      </c>
    </row>
    <row r="987" spans="1:6">
      <c r="A987" t="s">
        <v>116</v>
      </c>
      <c r="B987" s="8">
        <v>43064</v>
      </c>
      <c r="D987" t="s">
        <v>71</v>
      </c>
      <c r="F987">
        <v>14085.3</v>
      </c>
    </row>
    <row r="988" spans="1:6">
      <c r="A988" t="s">
        <v>216</v>
      </c>
      <c r="B988" s="8">
        <v>43064</v>
      </c>
      <c r="D988" t="s">
        <v>71</v>
      </c>
      <c r="F988">
        <v>-42300</v>
      </c>
    </row>
    <row r="989" spans="1:6">
      <c r="A989" t="s">
        <v>107</v>
      </c>
      <c r="B989" s="8">
        <v>43064</v>
      </c>
      <c r="C989" t="s">
        <v>221</v>
      </c>
      <c r="D989" t="s">
        <v>108</v>
      </c>
      <c r="F989">
        <v>1200</v>
      </c>
    </row>
    <row r="990" spans="1:6">
      <c r="A990" t="s">
        <v>107</v>
      </c>
      <c r="B990" s="8">
        <v>43064</v>
      </c>
      <c r="C990" t="s">
        <v>214</v>
      </c>
      <c r="D990" t="s">
        <v>108</v>
      </c>
      <c r="F990">
        <v>5435</v>
      </c>
    </row>
    <row r="991" spans="1:6">
      <c r="A991" t="s">
        <v>116</v>
      </c>
      <c r="B991" s="8">
        <v>43064</v>
      </c>
      <c r="D991" t="s">
        <v>71</v>
      </c>
      <c r="F991">
        <v>1200</v>
      </c>
    </row>
    <row r="992" spans="1:6">
      <c r="A992" t="s">
        <v>65</v>
      </c>
      <c r="B992" s="8">
        <v>43064</v>
      </c>
      <c r="C992" t="s">
        <v>221</v>
      </c>
      <c r="D992" t="s">
        <v>67</v>
      </c>
      <c r="E992" t="s">
        <v>56</v>
      </c>
      <c r="F992">
        <v>4725</v>
      </c>
    </row>
    <row r="993" spans="1:6">
      <c r="A993" t="s">
        <v>116</v>
      </c>
      <c r="B993" s="8">
        <v>43064</v>
      </c>
      <c r="D993" t="s">
        <v>71</v>
      </c>
      <c r="F993">
        <v>4264.78</v>
      </c>
    </row>
    <row r="994" spans="1:6">
      <c r="A994" t="s">
        <v>110</v>
      </c>
      <c r="B994" s="8">
        <v>43064</v>
      </c>
      <c r="C994" t="s">
        <v>123</v>
      </c>
      <c r="D994" t="s">
        <v>111</v>
      </c>
      <c r="F994">
        <v>-18.47</v>
      </c>
    </row>
    <row r="995" spans="1:6">
      <c r="A995" t="s">
        <v>65</v>
      </c>
      <c r="B995" s="8">
        <v>43064</v>
      </c>
      <c r="C995" t="s">
        <v>212</v>
      </c>
      <c r="D995" t="s">
        <v>67</v>
      </c>
      <c r="E995" t="s">
        <v>54</v>
      </c>
      <c r="F995">
        <v>1005</v>
      </c>
    </row>
    <row r="996" spans="1:6">
      <c r="A996" t="s">
        <v>107</v>
      </c>
      <c r="B996" s="8">
        <v>43064</v>
      </c>
      <c r="C996" t="s">
        <v>218</v>
      </c>
      <c r="D996" t="s">
        <v>71</v>
      </c>
      <c r="F996">
        <v>4225.41</v>
      </c>
    </row>
    <row r="997" spans="1:6">
      <c r="A997" t="s">
        <v>65</v>
      </c>
      <c r="B997" s="8">
        <v>43064</v>
      </c>
      <c r="C997" t="s">
        <v>232</v>
      </c>
      <c r="D997" t="s">
        <v>67</v>
      </c>
      <c r="E997" t="s">
        <v>56</v>
      </c>
      <c r="F997">
        <v>3111.28</v>
      </c>
    </row>
    <row r="998" spans="1:6">
      <c r="A998" t="s">
        <v>116</v>
      </c>
      <c r="B998" s="8">
        <v>43064</v>
      </c>
      <c r="D998" t="s">
        <v>71</v>
      </c>
      <c r="F998">
        <v>5435</v>
      </c>
    </row>
    <row r="999" spans="1:6">
      <c r="A999" t="s">
        <v>73</v>
      </c>
      <c r="B999" s="8">
        <v>43064</v>
      </c>
      <c r="C999" t="s">
        <v>83</v>
      </c>
      <c r="D999" t="s">
        <v>75</v>
      </c>
      <c r="F999">
        <v>-91.94</v>
      </c>
    </row>
    <row r="1000" spans="1:6">
      <c r="A1000" t="s">
        <v>73</v>
      </c>
      <c r="B1000" s="8">
        <v>43067</v>
      </c>
      <c r="C1000" t="s">
        <v>174</v>
      </c>
      <c r="D1000" t="s">
        <v>75</v>
      </c>
      <c r="F1000">
        <v>-700</v>
      </c>
    </row>
    <row r="1001" spans="1:6">
      <c r="A1001" t="s">
        <v>109</v>
      </c>
      <c r="B1001" s="8">
        <v>43067</v>
      </c>
      <c r="C1001" t="s">
        <v>227</v>
      </c>
      <c r="D1001" t="s">
        <v>71</v>
      </c>
      <c r="F1001">
        <v>-300</v>
      </c>
    </row>
    <row r="1002" spans="1:6">
      <c r="A1002" t="s">
        <v>109</v>
      </c>
      <c r="B1002" s="8">
        <v>43067</v>
      </c>
      <c r="C1002" t="s">
        <v>202</v>
      </c>
      <c r="D1002" t="s">
        <v>71</v>
      </c>
      <c r="F1002">
        <v>-500</v>
      </c>
    </row>
    <row r="1003" spans="1:6">
      <c r="A1003" t="s">
        <v>109</v>
      </c>
      <c r="B1003" s="8">
        <v>43067</v>
      </c>
      <c r="C1003" t="s">
        <v>162</v>
      </c>
      <c r="D1003" t="s">
        <v>71</v>
      </c>
      <c r="F1003">
        <v>-600</v>
      </c>
    </row>
    <row r="1004" spans="1:6">
      <c r="A1004" t="s">
        <v>109</v>
      </c>
      <c r="B1004" s="8">
        <v>43067</v>
      </c>
      <c r="C1004" t="s">
        <v>174</v>
      </c>
      <c r="D1004" t="s">
        <v>71</v>
      </c>
      <c r="F1004">
        <v>-800</v>
      </c>
    </row>
    <row r="1005" spans="1:6">
      <c r="A1005" t="s">
        <v>109</v>
      </c>
      <c r="B1005" s="8">
        <v>43067</v>
      </c>
      <c r="C1005" t="s">
        <v>138</v>
      </c>
      <c r="D1005" t="s">
        <v>71</v>
      </c>
      <c r="F1005">
        <v>-6790</v>
      </c>
    </row>
    <row r="1006" spans="1:6">
      <c r="A1006" t="s">
        <v>109</v>
      </c>
      <c r="B1006" s="8">
        <v>43067</v>
      </c>
      <c r="C1006" t="s">
        <v>176</v>
      </c>
      <c r="D1006" t="s">
        <v>71</v>
      </c>
      <c r="F1006">
        <v>-2000</v>
      </c>
    </row>
    <row r="1007" spans="1:6">
      <c r="A1007" t="s">
        <v>109</v>
      </c>
      <c r="B1007" s="8">
        <v>43067</v>
      </c>
      <c r="C1007" t="s">
        <v>207</v>
      </c>
      <c r="D1007" t="s">
        <v>71</v>
      </c>
      <c r="F1007">
        <v>-500</v>
      </c>
    </row>
    <row r="1008" spans="1:6">
      <c r="A1008" t="s">
        <v>65</v>
      </c>
      <c r="B1008" s="8">
        <v>43067</v>
      </c>
      <c r="C1008" t="s">
        <v>213</v>
      </c>
      <c r="D1008" t="s">
        <v>67</v>
      </c>
      <c r="E1008" t="s">
        <v>54</v>
      </c>
      <c r="F1008">
        <v>8305.9500000000007</v>
      </c>
    </row>
    <row r="1009" spans="1:6">
      <c r="A1009" t="s">
        <v>187</v>
      </c>
      <c r="B1009" s="8">
        <v>43068</v>
      </c>
      <c r="C1009" t="s">
        <v>222</v>
      </c>
      <c r="D1009" t="s">
        <v>71</v>
      </c>
      <c r="E1009" t="s">
        <v>56</v>
      </c>
      <c r="F1009">
        <v>3150</v>
      </c>
    </row>
    <row r="1010" spans="1:6">
      <c r="A1010" t="s">
        <v>73</v>
      </c>
      <c r="B1010" s="8">
        <v>43068</v>
      </c>
      <c r="C1010" t="s">
        <v>170</v>
      </c>
      <c r="D1010" t="s">
        <v>75</v>
      </c>
      <c r="F1010">
        <v>-1250</v>
      </c>
    </row>
    <row r="1011" spans="1:6">
      <c r="A1011" t="s">
        <v>69</v>
      </c>
      <c r="B1011" s="8">
        <v>43069</v>
      </c>
      <c r="C1011" t="s">
        <v>84</v>
      </c>
      <c r="D1011" t="s">
        <v>71</v>
      </c>
      <c r="F1011">
        <v>-24</v>
      </c>
    </row>
    <row r="1012" spans="1:6">
      <c r="A1012" t="s">
        <v>65</v>
      </c>
      <c r="B1012" s="8">
        <v>43069</v>
      </c>
      <c r="C1012" t="s">
        <v>222</v>
      </c>
      <c r="D1012" t="s">
        <v>67</v>
      </c>
      <c r="E1012" t="s">
        <v>56</v>
      </c>
      <c r="F1012">
        <v>1468.3</v>
      </c>
    </row>
    <row r="1013" spans="1:6">
      <c r="A1013" t="s">
        <v>73</v>
      </c>
      <c r="B1013" s="8">
        <v>43069</v>
      </c>
      <c r="C1013" t="s">
        <v>80</v>
      </c>
      <c r="D1013" t="s">
        <v>75</v>
      </c>
      <c r="F1013">
        <v>-1500</v>
      </c>
    </row>
    <row r="1014" spans="1:6">
      <c r="A1014" t="s">
        <v>73</v>
      </c>
      <c r="B1014" s="8">
        <v>43069</v>
      </c>
      <c r="C1014" t="s">
        <v>80</v>
      </c>
      <c r="D1014" t="s">
        <v>75</v>
      </c>
      <c r="F1014">
        <v>-500</v>
      </c>
    </row>
    <row r="1015" spans="1:6">
      <c r="A1015" t="s">
        <v>109</v>
      </c>
      <c r="B1015" s="8">
        <v>43069</v>
      </c>
      <c r="C1015" t="s">
        <v>74</v>
      </c>
      <c r="D1015" t="s">
        <v>71</v>
      </c>
      <c r="F1015">
        <v>-656.23</v>
      </c>
    </row>
    <row r="1016" spans="1:6">
      <c r="A1016" t="s">
        <v>110</v>
      </c>
      <c r="B1016" s="8">
        <v>43069</v>
      </c>
      <c r="C1016" t="s">
        <v>233</v>
      </c>
      <c r="D1016" t="s">
        <v>102</v>
      </c>
      <c r="F1016">
        <v>-25</v>
      </c>
    </row>
    <row r="1017" spans="1:6">
      <c r="A1017" t="s">
        <v>107</v>
      </c>
      <c r="B1017" s="8">
        <v>43069</v>
      </c>
      <c r="C1017" t="s">
        <v>231</v>
      </c>
      <c r="D1017" t="s">
        <v>71</v>
      </c>
      <c r="F1017">
        <v>4135.5</v>
      </c>
    </row>
    <row r="1018" spans="1:6">
      <c r="A1018" t="s">
        <v>85</v>
      </c>
      <c r="B1018" s="8">
        <v>43069</v>
      </c>
      <c r="C1018" t="s">
        <v>55</v>
      </c>
      <c r="D1018" t="s">
        <v>142</v>
      </c>
      <c r="E1018" t="s">
        <v>55</v>
      </c>
      <c r="F1018">
        <v>148.83000000000001</v>
      </c>
    </row>
    <row r="1019" spans="1:6">
      <c r="A1019" t="s">
        <v>85</v>
      </c>
      <c r="B1019" s="8">
        <v>43069</v>
      </c>
      <c r="C1019" t="s">
        <v>55</v>
      </c>
      <c r="D1019" t="s">
        <v>95</v>
      </c>
      <c r="E1019" t="s">
        <v>55</v>
      </c>
      <c r="F1019">
        <v>-457.06</v>
      </c>
    </row>
    <row r="1020" spans="1:6">
      <c r="A1020" t="s">
        <v>109</v>
      </c>
      <c r="B1020" s="8">
        <v>43069</v>
      </c>
      <c r="C1020" t="s">
        <v>170</v>
      </c>
      <c r="D1020" t="s">
        <v>71</v>
      </c>
      <c r="F1020">
        <v>-686</v>
      </c>
    </row>
    <row r="1021" spans="1:6">
      <c r="A1021" t="s">
        <v>69</v>
      </c>
      <c r="B1021" s="8">
        <v>43069</v>
      </c>
      <c r="C1021" t="s">
        <v>124</v>
      </c>
      <c r="D1021" t="s">
        <v>71</v>
      </c>
      <c r="F1021">
        <v>-218</v>
      </c>
    </row>
    <row r="1022" spans="1:6">
      <c r="A1022" t="s">
        <v>69</v>
      </c>
      <c r="B1022" s="8">
        <v>43069</v>
      </c>
      <c r="C1022" t="s">
        <v>112</v>
      </c>
      <c r="D1022" t="s">
        <v>71</v>
      </c>
      <c r="F1022">
        <v>-2710.9</v>
      </c>
    </row>
    <row r="1023" spans="1:6">
      <c r="A1023" t="s">
        <v>69</v>
      </c>
      <c r="B1023" s="8">
        <v>43070</v>
      </c>
      <c r="C1023" t="s">
        <v>232</v>
      </c>
      <c r="D1023" t="s">
        <v>71</v>
      </c>
      <c r="F1023">
        <v>-711.15</v>
      </c>
    </row>
    <row r="1024" spans="1:6">
      <c r="A1024" t="s">
        <v>234</v>
      </c>
      <c r="B1024" s="8">
        <v>43070</v>
      </c>
      <c r="C1024" t="s">
        <v>232</v>
      </c>
      <c r="D1024" t="s">
        <v>67</v>
      </c>
      <c r="E1024" t="s">
        <v>56</v>
      </c>
      <c r="F1024">
        <v>-711.15</v>
      </c>
    </row>
    <row r="1025" spans="1:6">
      <c r="A1025" t="s">
        <v>73</v>
      </c>
      <c r="B1025" s="8">
        <v>43070</v>
      </c>
      <c r="C1025" t="s">
        <v>150</v>
      </c>
      <c r="D1025" t="s">
        <v>75</v>
      </c>
      <c r="F1025">
        <v>-250</v>
      </c>
    </row>
    <row r="1026" spans="1:6">
      <c r="A1026" t="s">
        <v>109</v>
      </c>
      <c r="B1026" s="8">
        <v>43070</v>
      </c>
      <c r="C1026" t="s">
        <v>143</v>
      </c>
      <c r="D1026" t="s">
        <v>71</v>
      </c>
      <c r="F1026">
        <v>-2700</v>
      </c>
    </row>
    <row r="1027" spans="1:6">
      <c r="A1027" t="s">
        <v>69</v>
      </c>
      <c r="B1027" s="8">
        <v>43070</v>
      </c>
      <c r="C1027" t="s">
        <v>158</v>
      </c>
      <c r="D1027" t="s">
        <v>71</v>
      </c>
      <c r="F1027">
        <v>-62</v>
      </c>
    </row>
    <row r="1028" spans="1:6">
      <c r="A1028" t="s">
        <v>65</v>
      </c>
      <c r="B1028" s="8">
        <v>43070</v>
      </c>
      <c r="C1028" t="s">
        <v>235</v>
      </c>
      <c r="D1028" t="s">
        <v>67</v>
      </c>
      <c r="E1028" t="s">
        <v>56</v>
      </c>
      <c r="F1028">
        <v>440</v>
      </c>
    </row>
    <row r="1029" spans="1:6">
      <c r="A1029" t="s">
        <v>73</v>
      </c>
      <c r="B1029" s="8">
        <v>43070</v>
      </c>
      <c r="C1029" t="s">
        <v>138</v>
      </c>
      <c r="D1029" t="s">
        <v>75</v>
      </c>
      <c r="F1029">
        <v>-80.5</v>
      </c>
    </row>
    <row r="1030" spans="1:6">
      <c r="A1030" t="s">
        <v>65</v>
      </c>
      <c r="B1030" s="8">
        <v>43070</v>
      </c>
      <c r="C1030" t="s">
        <v>236</v>
      </c>
      <c r="D1030" t="s">
        <v>67</v>
      </c>
      <c r="E1030" t="s">
        <v>54</v>
      </c>
      <c r="F1030">
        <v>445</v>
      </c>
    </row>
    <row r="1031" spans="1:6">
      <c r="A1031" t="s">
        <v>65</v>
      </c>
      <c r="B1031" s="8">
        <v>43070</v>
      </c>
      <c r="C1031" t="s">
        <v>206</v>
      </c>
      <c r="D1031" t="s">
        <v>67</v>
      </c>
      <c r="E1031" t="s">
        <v>54</v>
      </c>
      <c r="F1031">
        <v>37.58</v>
      </c>
    </row>
    <row r="1032" spans="1:6">
      <c r="A1032" t="s">
        <v>73</v>
      </c>
      <c r="B1032" s="8">
        <v>43070</v>
      </c>
      <c r="C1032" t="s">
        <v>171</v>
      </c>
      <c r="D1032" t="s">
        <v>75</v>
      </c>
      <c r="F1032">
        <v>-740.29</v>
      </c>
    </row>
    <row r="1033" spans="1:6">
      <c r="A1033" t="s">
        <v>73</v>
      </c>
      <c r="B1033" s="8">
        <v>43070</v>
      </c>
      <c r="C1033" t="s">
        <v>138</v>
      </c>
      <c r="D1033" t="s">
        <v>75</v>
      </c>
      <c r="F1033">
        <v>-805</v>
      </c>
    </row>
    <row r="1034" spans="1:6">
      <c r="A1034" t="s">
        <v>73</v>
      </c>
      <c r="B1034" s="8">
        <v>43070</v>
      </c>
      <c r="C1034" t="s">
        <v>138</v>
      </c>
      <c r="D1034" t="s">
        <v>75</v>
      </c>
      <c r="F1034">
        <v>-553</v>
      </c>
    </row>
    <row r="1035" spans="1:6">
      <c r="A1035" t="s">
        <v>73</v>
      </c>
      <c r="B1035" s="8">
        <v>43070</v>
      </c>
      <c r="C1035" t="s">
        <v>171</v>
      </c>
      <c r="D1035" t="s">
        <v>75</v>
      </c>
      <c r="F1035">
        <v>-1476.23</v>
      </c>
    </row>
    <row r="1036" spans="1:6">
      <c r="A1036" t="s">
        <v>73</v>
      </c>
      <c r="B1036" s="8">
        <v>43070</v>
      </c>
      <c r="C1036" t="s">
        <v>138</v>
      </c>
      <c r="D1036" t="s">
        <v>75</v>
      </c>
      <c r="F1036">
        <v>-896</v>
      </c>
    </row>
    <row r="1037" spans="1:6">
      <c r="A1037" t="s">
        <v>73</v>
      </c>
      <c r="B1037" s="8">
        <v>43070</v>
      </c>
      <c r="C1037" t="s">
        <v>171</v>
      </c>
      <c r="D1037" t="s">
        <v>75</v>
      </c>
      <c r="F1037">
        <v>-696.52</v>
      </c>
    </row>
    <row r="1038" spans="1:6">
      <c r="A1038" t="s">
        <v>73</v>
      </c>
      <c r="B1038" s="8">
        <v>43070</v>
      </c>
      <c r="C1038" t="s">
        <v>74</v>
      </c>
      <c r="D1038" t="s">
        <v>75</v>
      </c>
      <c r="F1038">
        <v>-400</v>
      </c>
    </row>
    <row r="1039" spans="1:6">
      <c r="A1039" t="s">
        <v>73</v>
      </c>
      <c r="B1039" s="8">
        <v>43070</v>
      </c>
      <c r="C1039" t="s">
        <v>227</v>
      </c>
      <c r="D1039" t="s">
        <v>75</v>
      </c>
      <c r="F1039">
        <v>-450</v>
      </c>
    </row>
    <row r="1040" spans="1:6">
      <c r="A1040" t="s">
        <v>73</v>
      </c>
      <c r="B1040" s="8">
        <v>43070</v>
      </c>
      <c r="C1040" t="s">
        <v>138</v>
      </c>
      <c r="D1040" t="s">
        <v>75</v>
      </c>
      <c r="F1040">
        <v>-1610</v>
      </c>
    </row>
    <row r="1041" spans="1:6">
      <c r="A1041" t="s">
        <v>155</v>
      </c>
      <c r="B1041" s="8">
        <v>43070</v>
      </c>
      <c r="C1041" t="s">
        <v>156</v>
      </c>
      <c r="D1041" t="s">
        <v>71</v>
      </c>
      <c r="E1041" t="s">
        <v>55</v>
      </c>
      <c r="F1041">
        <v>-1325.15</v>
      </c>
    </row>
    <row r="1042" spans="1:6">
      <c r="A1042" t="s">
        <v>155</v>
      </c>
      <c r="B1042" s="8">
        <v>43070</v>
      </c>
      <c r="C1042" t="s">
        <v>157</v>
      </c>
      <c r="D1042" t="s">
        <v>71</v>
      </c>
      <c r="E1042" t="s">
        <v>55</v>
      </c>
      <c r="F1042">
        <v>-890.57</v>
      </c>
    </row>
    <row r="1043" spans="1:6">
      <c r="A1043" t="s">
        <v>155</v>
      </c>
      <c r="B1043" s="8">
        <v>43070</v>
      </c>
      <c r="C1043" t="s">
        <v>158</v>
      </c>
      <c r="D1043" t="s">
        <v>71</v>
      </c>
      <c r="E1043" t="s">
        <v>55</v>
      </c>
      <c r="F1043">
        <v>-1033.99</v>
      </c>
    </row>
    <row r="1044" spans="1:6">
      <c r="A1044" t="s">
        <v>73</v>
      </c>
      <c r="B1044" s="8">
        <v>43070</v>
      </c>
      <c r="C1044" t="s">
        <v>74</v>
      </c>
      <c r="D1044" t="s">
        <v>75</v>
      </c>
      <c r="F1044">
        <v>-210</v>
      </c>
    </row>
    <row r="1045" spans="1:6">
      <c r="A1045" t="s">
        <v>73</v>
      </c>
      <c r="B1045" s="8">
        <v>43071</v>
      </c>
      <c r="C1045" t="s">
        <v>140</v>
      </c>
      <c r="D1045" t="s">
        <v>75</v>
      </c>
      <c r="F1045">
        <v>-50</v>
      </c>
    </row>
    <row r="1046" spans="1:6">
      <c r="A1046" t="s">
        <v>107</v>
      </c>
      <c r="B1046" s="8">
        <v>43071</v>
      </c>
      <c r="C1046" t="s">
        <v>204</v>
      </c>
      <c r="D1046" t="s">
        <v>108</v>
      </c>
      <c r="F1046">
        <v>4261.01</v>
      </c>
    </row>
    <row r="1047" spans="1:6">
      <c r="A1047" t="s">
        <v>107</v>
      </c>
      <c r="B1047" s="8">
        <v>43071</v>
      </c>
      <c r="C1047" t="s">
        <v>236</v>
      </c>
      <c r="D1047" t="s">
        <v>108</v>
      </c>
      <c r="F1047">
        <v>445</v>
      </c>
    </row>
    <row r="1048" spans="1:6">
      <c r="A1048" t="s">
        <v>116</v>
      </c>
      <c r="B1048" s="8">
        <v>43071</v>
      </c>
      <c r="D1048" t="s">
        <v>71</v>
      </c>
      <c r="F1048">
        <v>4706.01</v>
      </c>
    </row>
    <row r="1049" spans="1:6">
      <c r="A1049" t="s">
        <v>69</v>
      </c>
      <c r="B1049" s="8">
        <v>43071</v>
      </c>
      <c r="C1049" t="s">
        <v>118</v>
      </c>
      <c r="D1049" t="s">
        <v>71</v>
      </c>
      <c r="F1049">
        <v>-135.80000000000001</v>
      </c>
    </row>
    <row r="1050" spans="1:6">
      <c r="A1050" t="s">
        <v>73</v>
      </c>
      <c r="B1050" s="8">
        <v>43071</v>
      </c>
      <c r="C1050" t="s">
        <v>172</v>
      </c>
      <c r="D1050" t="s">
        <v>75</v>
      </c>
      <c r="F1050">
        <v>-52</v>
      </c>
    </row>
    <row r="1051" spans="1:6">
      <c r="A1051" t="s">
        <v>107</v>
      </c>
      <c r="B1051" s="8">
        <v>43072</v>
      </c>
      <c r="C1051" t="s">
        <v>213</v>
      </c>
      <c r="D1051" t="s">
        <v>71</v>
      </c>
      <c r="F1051">
        <v>1200</v>
      </c>
    </row>
    <row r="1052" spans="1:6">
      <c r="A1052" t="s">
        <v>73</v>
      </c>
      <c r="B1052" s="8">
        <v>43072</v>
      </c>
      <c r="C1052" t="s">
        <v>106</v>
      </c>
      <c r="D1052" t="s">
        <v>75</v>
      </c>
      <c r="F1052">
        <v>-532.97</v>
      </c>
    </row>
    <row r="1053" spans="1:6">
      <c r="A1053" t="s">
        <v>110</v>
      </c>
      <c r="B1053" s="8">
        <v>43072</v>
      </c>
      <c r="C1053" t="s">
        <v>123</v>
      </c>
      <c r="D1053" t="s">
        <v>111</v>
      </c>
      <c r="F1053">
        <v>-23.5</v>
      </c>
    </row>
    <row r="1054" spans="1:6">
      <c r="A1054" t="s">
        <v>73</v>
      </c>
      <c r="B1054" s="8">
        <v>43073</v>
      </c>
      <c r="C1054" t="s">
        <v>140</v>
      </c>
      <c r="D1054" t="s">
        <v>75</v>
      </c>
      <c r="F1054">
        <v>-2400</v>
      </c>
    </row>
    <row r="1055" spans="1:6">
      <c r="A1055" t="s">
        <v>73</v>
      </c>
      <c r="B1055" s="8">
        <v>43074</v>
      </c>
      <c r="C1055" t="s">
        <v>227</v>
      </c>
      <c r="D1055" t="s">
        <v>75</v>
      </c>
      <c r="F1055">
        <v>-550</v>
      </c>
    </row>
    <row r="1056" spans="1:6">
      <c r="A1056" t="s">
        <v>216</v>
      </c>
      <c r="B1056" s="8">
        <v>43074</v>
      </c>
      <c r="D1056" t="s">
        <v>132</v>
      </c>
      <c r="F1056">
        <v>-25000</v>
      </c>
    </row>
    <row r="1057" spans="1:6">
      <c r="A1057" t="s">
        <v>100</v>
      </c>
      <c r="B1057" s="8">
        <v>43074</v>
      </c>
      <c r="C1057" t="s">
        <v>214</v>
      </c>
      <c r="D1057" t="s">
        <v>129</v>
      </c>
      <c r="E1057" t="s">
        <v>54</v>
      </c>
      <c r="F1057">
        <v>402.11</v>
      </c>
    </row>
    <row r="1058" spans="1:6">
      <c r="A1058" t="s">
        <v>107</v>
      </c>
      <c r="B1058" s="8">
        <v>43074</v>
      </c>
      <c r="C1058" t="s">
        <v>213</v>
      </c>
      <c r="D1058" t="s">
        <v>71</v>
      </c>
      <c r="F1058">
        <v>5000</v>
      </c>
    </row>
    <row r="1059" spans="1:6">
      <c r="A1059" t="s">
        <v>237</v>
      </c>
      <c r="B1059" s="8">
        <v>43074</v>
      </c>
      <c r="C1059" t="s">
        <v>74</v>
      </c>
      <c r="D1059" t="s">
        <v>75</v>
      </c>
      <c r="F1059">
        <v>-3459.2</v>
      </c>
    </row>
    <row r="1060" spans="1:6">
      <c r="A1060" t="s">
        <v>65</v>
      </c>
      <c r="B1060" s="8">
        <v>43074</v>
      </c>
      <c r="C1060" t="s">
        <v>238</v>
      </c>
      <c r="D1060" t="s">
        <v>67</v>
      </c>
      <c r="E1060" t="s">
        <v>54</v>
      </c>
      <c r="F1060">
        <v>5732.23</v>
      </c>
    </row>
    <row r="1061" spans="1:6">
      <c r="A1061" t="s">
        <v>109</v>
      </c>
      <c r="B1061" s="8">
        <v>43074</v>
      </c>
      <c r="C1061" t="s">
        <v>137</v>
      </c>
      <c r="D1061" t="s">
        <v>71</v>
      </c>
      <c r="F1061">
        <v>-1938</v>
      </c>
    </row>
    <row r="1062" spans="1:6">
      <c r="A1062" t="s">
        <v>109</v>
      </c>
      <c r="B1062" s="8">
        <v>43074</v>
      </c>
      <c r="C1062" t="s">
        <v>80</v>
      </c>
      <c r="D1062" t="s">
        <v>71</v>
      </c>
      <c r="F1062">
        <v>-1500</v>
      </c>
    </row>
    <row r="1063" spans="1:6">
      <c r="A1063" t="s">
        <v>109</v>
      </c>
      <c r="B1063" s="8">
        <v>43074</v>
      </c>
      <c r="C1063" t="s">
        <v>205</v>
      </c>
      <c r="D1063" t="s">
        <v>71</v>
      </c>
      <c r="F1063">
        <v>-950</v>
      </c>
    </row>
    <row r="1064" spans="1:6">
      <c r="A1064" t="s">
        <v>109</v>
      </c>
      <c r="B1064" s="8">
        <v>43074</v>
      </c>
      <c r="C1064" t="s">
        <v>202</v>
      </c>
      <c r="D1064" t="s">
        <v>71</v>
      </c>
      <c r="F1064">
        <v>-900</v>
      </c>
    </row>
    <row r="1065" spans="1:6">
      <c r="A1065" t="s">
        <v>109</v>
      </c>
      <c r="B1065" s="8">
        <v>43074</v>
      </c>
      <c r="C1065" t="s">
        <v>74</v>
      </c>
      <c r="D1065" t="s">
        <v>71</v>
      </c>
      <c r="F1065">
        <v>-5325</v>
      </c>
    </row>
    <row r="1066" spans="1:6">
      <c r="A1066" t="s">
        <v>109</v>
      </c>
      <c r="B1066" s="8">
        <v>43074</v>
      </c>
      <c r="C1066" t="s">
        <v>207</v>
      </c>
      <c r="D1066" t="s">
        <v>71</v>
      </c>
      <c r="F1066">
        <v>-2150</v>
      </c>
    </row>
    <row r="1067" spans="1:6">
      <c r="A1067" t="s">
        <v>109</v>
      </c>
      <c r="B1067" s="8">
        <v>43074</v>
      </c>
      <c r="C1067" t="s">
        <v>170</v>
      </c>
      <c r="D1067" t="s">
        <v>71</v>
      </c>
      <c r="F1067">
        <v>-2445</v>
      </c>
    </row>
    <row r="1068" spans="1:6">
      <c r="A1068" t="s">
        <v>73</v>
      </c>
      <c r="B1068" s="8">
        <v>43075</v>
      </c>
      <c r="C1068" t="s">
        <v>138</v>
      </c>
      <c r="D1068" t="s">
        <v>75</v>
      </c>
      <c r="F1068">
        <v>-115</v>
      </c>
    </row>
    <row r="1069" spans="1:6">
      <c r="A1069" t="s">
        <v>165</v>
      </c>
      <c r="B1069" s="8">
        <v>43076</v>
      </c>
      <c r="C1069" t="s">
        <v>166</v>
      </c>
      <c r="D1069" t="s">
        <v>71</v>
      </c>
      <c r="F1069">
        <v>-294.98</v>
      </c>
    </row>
    <row r="1070" spans="1:6">
      <c r="A1070" t="s">
        <v>165</v>
      </c>
      <c r="B1070" s="8">
        <v>43076</v>
      </c>
      <c r="C1070" t="s">
        <v>167</v>
      </c>
      <c r="D1070" t="s">
        <v>71</v>
      </c>
      <c r="F1070">
        <v>-2142.7800000000002</v>
      </c>
    </row>
    <row r="1071" spans="1:6">
      <c r="A1071" t="s">
        <v>165</v>
      </c>
      <c r="B1071" s="8">
        <v>43076</v>
      </c>
      <c r="C1071" t="s">
        <v>94</v>
      </c>
      <c r="D1071" t="s">
        <v>71</v>
      </c>
      <c r="F1071">
        <v>-75</v>
      </c>
    </row>
    <row r="1072" spans="1:6">
      <c r="A1072" t="s">
        <v>165</v>
      </c>
      <c r="B1072" s="8">
        <v>43076</v>
      </c>
      <c r="C1072" t="s">
        <v>115</v>
      </c>
      <c r="D1072" t="s">
        <v>71</v>
      </c>
      <c r="F1072">
        <v>-805.83</v>
      </c>
    </row>
    <row r="1073" spans="1:6">
      <c r="A1073" t="s">
        <v>69</v>
      </c>
      <c r="B1073" s="8">
        <v>43077</v>
      </c>
      <c r="C1073" t="s">
        <v>215</v>
      </c>
      <c r="D1073" t="s">
        <v>71</v>
      </c>
      <c r="F1073">
        <v>-175</v>
      </c>
    </row>
    <row r="1074" spans="1:6">
      <c r="A1074" t="s">
        <v>73</v>
      </c>
      <c r="B1074" s="8">
        <v>43077</v>
      </c>
      <c r="C1074" t="s">
        <v>227</v>
      </c>
      <c r="D1074" t="s">
        <v>75</v>
      </c>
      <c r="F1074">
        <v>-150</v>
      </c>
    </row>
    <row r="1075" spans="1:6">
      <c r="A1075" t="s">
        <v>109</v>
      </c>
      <c r="B1075" s="8">
        <v>43077</v>
      </c>
      <c r="C1075" t="s">
        <v>174</v>
      </c>
      <c r="D1075" t="s">
        <v>71</v>
      </c>
      <c r="F1075">
        <v>-700</v>
      </c>
    </row>
    <row r="1076" spans="1:6">
      <c r="A1076" t="s">
        <v>109</v>
      </c>
      <c r="B1076" s="8">
        <v>43079</v>
      </c>
      <c r="C1076" t="s">
        <v>138</v>
      </c>
      <c r="D1076" t="s">
        <v>71</v>
      </c>
      <c r="F1076">
        <v>-8000</v>
      </c>
    </row>
    <row r="1077" spans="1:6">
      <c r="A1077" t="s">
        <v>109</v>
      </c>
      <c r="B1077" s="8">
        <v>43079</v>
      </c>
      <c r="C1077" t="s">
        <v>145</v>
      </c>
      <c r="D1077" t="s">
        <v>71</v>
      </c>
      <c r="F1077">
        <v>-2400</v>
      </c>
    </row>
    <row r="1078" spans="1:6">
      <c r="A1078" t="s">
        <v>109</v>
      </c>
      <c r="B1078" s="8">
        <v>43079</v>
      </c>
      <c r="C1078" t="s">
        <v>226</v>
      </c>
      <c r="D1078" t="s">
        <v>71</v>
      </c>
      <c r="F1078">
        <v>-1000</v>
      </c>
    </row>
    <row r="1079" spans="1:6">
      <c r="A1079" t="s">
        <v>109</v>
      </c>
      <c r="B1079" s="8">
        <v>43079</v>
      </c>
      <c r="C1079" t="s">
        <v>174</v>
      </c>
      <c r="D1079" t="s">
        <v>71</v>
      </c>
      <c r="F1079">
        <v>-1000</v>
      </c>
    </row>
    <row r="1080" spans="1:6">
      <c r="A1080" t="s">
        <v>65</v>
      </c>
      <c r="B1080" s="8">
        <v>43079</v>
      </c>
      <c r="C1080" t="s">
        <v>214</v>
      </c>
      <c r="D1080" t="s">
        <v>67</v>
      </c>
      <c r="E1080" t="s">
        <v>54</v>
      </c>
      <c r="F1080">
        <v>1715</v>
      </c>
    </row>
    <row r="1081" spans="1:6">
      <c r="A1081" t="s">
        <v>107</v>
      </c>
      <c r="B1081" s="8">
        <v>43079</v>
      </c>
      <c r="C1081" t="s">
        <v>238</v>
      </c>
      <c r="D1081" t="s">
        <v>108</v>
      </c>
      <c r="F1081">
        <v>1000</v>
      </c>
    </row>
    <row r="1082" spans="1:6">
      <c r="A1082" t="s">
        <v>116</v>
      </c>
      <c r="B1082" s="8">
        <v>43079</v>
      </c>
      <c r="D1082" t="s">
        <v>71</v>
      </c>
      <c r="F1082">
        <v>1000</v>
      </c>
    </row>
    <row r="1083" spans="1:6">
      <c r="A1083" t="s">
        <v>187</v>
      </c>
      <c r="B1083" s="8">
        <v>43079</v>
      </c>
      <c r="C1083" t="s">
        <v>239</v>
      </c>
      <c r="D1083" t="s">
        <v>71</v>
      </c>
      <c r="E1083" t="s">
        <v>54</v>
      </c>
      <c r="F1083">
        <v>102.65</v>
      </c>
    </row>
    <row r="1084" spans="1:6">
      <c r="A1084" t="s">
        <v>65</v>
      </c>
      <c r="B1084" s="8">
        <v>43079</v>
      </c>
      <c r="C1084" t="s">
        <v>232</v>
      </c>
      <c r="D1084" t="s">
        <v>67</v>
      </c>
      <c r="E1084" t="s">
        <v>56</v>
      </c>
      <c r="F1084">
        <v>4522</v>
      </c>
    </row>
    <row r="1085" spans="1:6">
      <c r="A1085" t="s">
        <v>73</v>
      </c>
      <c r="B1085" s="8">
        <v>43079</v>
      </c>
      <c r="C1085" t="s">
        <v>138</v>
      </c>
      <c r="D1085" t="s">
        <v>75</v>
      </c>
      <c r="F1085">
        <v>-475</v>
      </c>
    </row>
    <row r="1086" spans="1:6">
      <c r="A1086" t="s">
        <v>65</v>
      </c>
      <c r="B1086" s="8">
        <v>43079</v>
      </c>
      <c r="C1086" t="s">
        <v>240</v>
      </c>
      <c r="D1086" t="s">
        <v>67</v>
      </c>
      <c r="E1086" t="s">
        <v>56</v>
      </c>
      <c r="F1086">
        <v>13900</v>
      </c>
    </row>
    <row r="1087" spans="1:6">
      <c r="A1087" t="s">
        <v>110</v>
      </c>
      <c r="B1087" s="8">
        <v>43079</v>
      </c>
      <c r="C1087" t="s">
        <v>76</v>
      </c>
      <c r="D1087" t="s">
        <v>102</v>
      </c>
      <c r="F1087">
        <v>-69.2</v>
      </c>
    </row>
    <row r="1088" spans="1:6">
      <c r="A1088" t="s">
        <v>65</v>
      </c>
      <c r="B1088" s="8">
        <v>43080</v>
      </c>
      <c r="C1088" t="s">
        <v>218</v>
      </c>
      <c r="D1088" t="s">
        <v>67</v>
      </c>
      <c r="E1088" t="s">
        <v>56</v>
      </c>
      <c r="F1088">
        <v>5.95</v>
      </c>
    </row>
    <row r="1089" spans="1:6">
      <c r="A1089" t="s">
        <v>73</v>
      </c>
      <c r="B1089" s="8">
        <v>43080</v>
      </c>
      <c r="C1089" t="s">
        <v>174</v>
      </c>
      <c r="D1089" t="s">
        <v>75</v>
      </c>
      <c r="F1089">
        <v>-1200</v>
      </c>
    </row>
    <row r="1090" spans="1:6">
      <c r="A1090" t="s">
        <v>109</v>
      </c>
      <c r="B1090" s="8">
        <v>43080</v>
      </c>
      <c r="C1090" t="s">
        <v>207</v>
      </c>
      <c r="D1090" t="s">
        <v>71</v>
      </c>
      <c r="F1090">
        <v>-4000</v>
      </c>
    </row>
    <row r="1091" spans="1:6">
      <c r="A1091" t="s">
        <v>107</v>
      </c>
      <c r="B1091" s="8">
        <v>43080</v>
      </c>
      <c r="C1091" t="s">
        <v>214</v>
      </c>
      <c r="D1091" t="s">
        <v>108</v>
      </c>
      <c r="F1091">
        <v>1200</v>
      </c>
    </row>
    <row r="1092" spans="1:6">
      <c r="A1092" t="s">
        <v>73</v>
      </c>
      <c r="B1092" s="8">
        <v>43080</v>
      </c>
      <c r="C1092" t="s">
        <v>140</v>
      </c>
      <c r="D1092" t="s">
        <v>75</v>
      </c>
      <c r="F1092">
        <v>-130</v>
      </c>
    </row>
    <row r="1093" spans="1:6">
      <c r="A1093" t="s">
        <v>73</v>
      </c>
      <c r="B1093" s="8">
        <v>43080</v>
      </c>
      <c r="C1093" t="s">
        <v>76</v>
      </c>
      <c r="D1093" t="s">
        <v>75</v>
      </c>
      <c r="F1093">
        <v>-70</v>
      </c>
    </row>
    <row r="1094" spans="1:6">
      <c r="A1094" t="s">
        <v>73</v>
      </c>
      <c r="B1094" s="8">
        <v>43080</v>
      </c>
      <c r="C1094" t="s">
        <v>172</v>
      </c>
      <c r="D1094" t="s">
        <v>75</v>
      </c>
      <c r="F1094">
        <v>-640.91999999999996</v>
      </c>
    </row>
    <row r="1095" spans="1:6">
      <c r="A1095" t="s">
        <v>73</v>
      </c>
      <c r="B1095" s="8">
        <v>43080</v>
      </c>
      <c r="C1095" t="s">
        <v>205</v>
      </c>
      <c r="D1095" t="s">
        <v>75</v>
      </c>
      <c r="F1095">
        <v>-670</v>
      </c>
    </row>
    <row r="1096" spans="1:6">
      <c r="A1096" t="s">
        <v>73</v>
      </c>
      <c r="B1096" s="8">
        <v>43081</v>
      </c>
      <c r="C1096" t="s">
        <v>207</v>
      </c>
      <c r="D1096" t="s">
        <v>75</v>
      </c>
      <c r="F1096">
        <v>-600</v>
      </c>
    </row>
    <row r="1097" spans="1:6">
      <c r="A1097" t="s">
        <v>73</v>
      </c>
      <c r="B1097" s="8">
        <v>43081</v>
      </c>
      <c r="C1097" t="s">
        <v>74</v>
      </c>
      <c r="D1097" t="s">
        <v>75</v>
      </c>
      <c r="F1097">
        <v>-810</v>
      </c>
    </row>
    <row r="1098" spans="1:6">
      <c r="A1098" t="s">
        <v>225</v>
      </c>
      <c r="B1098" s="8">
        <v>43081</v>
      </c>
      <c r="C1098" t="s">
        <v>176</v>
      </c>
      <c r="D1098" t="s">
        <v>75</v>
      </c>
      <c r="F1098">
        <v>850</v>
      </c>
    </row>
    <row r="1099" spans="1:6">
      <c r="A1099" t="s">
        <v>107</v>
      </c>
      <c r="B1099" s="8">
        <v>43081</v>
      </c>
      <c r="C1099" t="s">
        <v>213</v>
      </c>
      <c r="D1099" t="s">
        <v>108</v>
      </c>
      <c r="F1099">
        <v>3500</v>
      </c>
    </row>
    <row r="1100" spans="1:6">
      <c r="A1100" t="s">
        <v>73</v>
      </c>
      <c r="B1100" s="8">
        <v>43081</v>
      </c>
      <c r="C1100" t="s">
        <v>80</v>
      </c>
      <c r="D1100" t="s">
        <v>75</v>
      </c>
      <c r="F1100">
        <v>-250</v>
      </c>
    </row>
    <row r="1101" spans="1:6">
      <c r="A1101" t="s">
        <v>73</v>
      </c>
      <c r="B1101" s="8">
        <v>43081</v>
      </c>
      <c r="C1101" t="s">
        <v>176</v>
      </c>
      <c r="D1101" t="s">
        <v>75</v>
      </c>
      <c r="F1101">
        <v>-1047</v>
      </c>
    </row>
    <row r="1102" spans="1:6">
      <c r="A1102" t="s">
        <v>107</v>
      </c>
      <c r="B1102" s="8">
        <v>43081</v>
      </c>
      <c r="C1102" t="s">
        <v>206</v>
      </c>
      <c r="D1102" t="s">
        <v>108</v>
      </c>
      <c r="F1102">
        <v>2200</v>
      </c>
    </row>
    <row r="1103" spans="1:6">
      <c r="A1103" t="s">
        <v>107</v>
      </c>
      <c r="B1103" s="8">
        <v>43081</v>
      </c>
      <c r="C1103" t="s">
        <v>206</v>
      </c>
      <c r="D1103" t="s">
        <v>108</v>
      </c>
      <c r="F1103">
        <v>2736.12</v>
      </c>
    </row>
    <row r="1104" spans="1:6">
      <c r="A1104" t="s">
        <v>116</v>
      </c>
      <c r="B1104" s="8">
        <v>43081</v>
      </c>
      <c r="D1104" t="s">
        <v>71</v>
      </c>
      <c r="F1104">
        <v>4936.12</v>
      </c>
    </row>
    <row r="1105" spans="1:6">
      <c r="A1105" t="s">
        <v>109</v>
      </c>
      <c r="B1105" s="8">
        <v>43081</v>
      </c>
      <c r="C1105" t="s">
        <v>150</v>
      </c>
      <c r="D1105" t="s">
        <v>71</v>
      </c>
      <c r="F1105">
        <v>-250</v>
      </c>
    </row>
    <row r="1106" spans="1:6">
      <c r="A1106" t="s">
        <v>73</v>
      </c>
      <c r="B1106" s="8">
        <v>43081</v>
      </c>
      <c r="C1106" t="s">
        <v>174</v>
      </c>
      <c r="D1106" t="s">
        <v>75</v>
      </c>
      <c r="F1106">
        <v>-175</v>
      </c>
    </row>
    <row r="1107" spans="1:6">
      <c r="A1107" t="s">
        <v>65</v>
      </c>
      <c r="B1107" s="8">
        <v>43081</v>
      </c>
      <c r="C1107" t="s">
        <v>241</v>
      </c>
      <c r="D1107" t="s">
        <v>67</v>
      </c>
      <c r="E1107" t="s">
        <v>56</v>
      </c>
      <c r="F1107">
        <v>220</v>
      </c>
    </row>
    <row r="1108" spans="1:6">
      <c r="A1108" t="s">
        <v>109</v>
      </c>
      <c r="B1108" s="8">
        <v>43081</v>
      </c>
      <c r="C1108" t="s">
        <v>106</v>
      </c>
      <c r="D1108" t="s">
        <v>71</v>
      </c>
      <c r="F1108">
        <v>-532.97</v>
      </c>
    </row>
    <row r="1109" spans="1:6">
      <c r="A1109" t="s">
        <v>109</v>
      </c>
      <c r="B1109" s="8">
        <v>43081</v>
      </c>
      <c r="C1109" t="s">
        <v>76</v>
      </c>
      <c r="D1109" t="s">
        <v>71</v>
      </c>
      <c r="F1109">
        <v>-70</v>
      </c>
    </row>
    <row r="1110" spans="1:6">
      <c r="A1110" t="s">
        <v>110</v>
      </c>
      <c r="B1110" s="8">
        <v>43081</v>
      </c>
      <c r="C1110" t="s">
        <v>123</v>
      </c>
      <c r="D1110" t="s">
        <v>111</v>
      </c>
      <c r="F1110">
        <v>-47.52</v>
      </c>
    </row>
    <row r="1111" spans="1:6">
      <c r="A1111" t="s">
        <v>107</v>
      </c>
      <c r="B1111" s="8">
        <v>43083</v>
      </c>
      <c r="C1111" t="s">
        <v>221</v>
      </c>
      <c r="D1111" t="s">
        <v>108</v>
      </c>
      <c r="F1111">
        <v>2000</v>
      </c>
    </row>
    <row r="1112" spans="1:6">
      <c r="A1112" t="s">
        <v>116</v>
      </c>
      <c r="B1112" s="8">
        <v>43083</v>
      </c>
      <c r="D1112" t="s">
        <v>71</v>
      </c>
      <c r="F1112">
        <v>4700</v>
      </c>
    </row>
    <row r="1113" spans="1:6">
      <c r="A1113" t="s">
        <v>65</v>
      </c>
      <c r="B1113" s="8">
        <v>43083</v>
      </c>
      <c r="C1113" t="s">
        <v>217</v>
      </c>
      <c r="D1113" t="s">
        <v>67</v>
      </c>
      <c r="E1113" t="s">
        <v>56</v>
      </c>
      <c r="F1113">
        <v>2080.11</v>
      </c>
    </row>
    <row r="1114" spans="1:6">
      <c r="A1114" t="s">
        <v>65</v>
      </c>
      <c r="B1114" s="8">
        <v>43083</v>
      </c>
      <c r="C1114" t="s">
        <v>217</v>
      </c>
      <c r="D1114" t="s">
        <v>67</v>
      </c>
      <c r="E1114" t="s">
        <v>56</v>
      </c>
      <c r="F1114">
        <v>8656.25</v>
      </c>
    </row>
    <row r="1115" spans="1:6">
      <c r="A1115" t="s">
        <v>65</v>
      </c>
      <c r="B1115" s="8">
        <v>43083</v>
      </c>
      <c r="C1115" t="s">
        <v>217</v>
      </c>
      <c r="D1115" t="s">
        <v>67</v>
      </c>
      <c r="E1115" t="s">
        <v>56</v>
      </c>
      <c r="F1115">
        <v>2824.03</v>
      </c>
    </row>
    <row r="1116" spans="1:6">
      <c r="A1116" t="s">
        <v>109</v>
      </c>
      <c r="B1116" s="8">
        <v>43084</v>
      </c>
      <c r="C1116" t="s">
        <v>170</v>
      </c>
      <c r="D1116" t="s">
        <v>71</v>
      </c>
      <c r="F1116">
        <v>-625</v>
      </c>
    </row>
    <row r="1117" spans="1:6">
      <c r="A1117" t="s">
        <v>216</v>
      </c>
      <c r="B1117" s="8">
        <v>43084</v>
      </c>
      <c r="D1117" t="s">
        <v>132</v>
      </c>
      <c r="F1117">
        <v>-500</v>
      </c>
    </row>
    <row r="1118" spans="1:6">
      <c r="A1118" t="s">
        <v>107</v>
      </c>
      <c r="B1118" s="8">
        <v>43084</v>
      </c>
      <c r="C1118" t="s">
        <v>235</v>
      </c>
      <c r="D1118" t="s">
        <v>108</v>
      </c>
      <c r="F1118">
        <v>440</v>
      </c>
    </row>
    <row r="1119" spans="1:6">
      <c r="A1119" t="s">
        <v>73</v>
      </c>
      <c r="B1119" s="8">
        <v>43084</v>
      </c>
      <c r="C1119" t="s">
        <v>202</v>
      </c>
      <c r="D1119" t="s">
        <v>75</v>
      </c>
      <c r="F1119">
        <v>-670</v>
      </c>
    </row>
    <row r="1120" spans="1:6">
      <c r="A1120" t="s">
        <v>109</v>
      </c>
      <c r="B1120" s="8">
        <v>43084</v>
      </c>
      <c r="C1120" t="s">
        <v>172</v>
      </c>
      <c r="D1120" t="s">
        <v>71</v>
      </c>
      <c r="F1120">
        <v>-640.91999999999996</v>
      </c>
    </row>
    <row r="1121" spans="1:6">
      <c r="A1121" t="s">
        <v>109</v>
      </c>
      <c r="B1121" s="8">
        <v>43084</v>
      </c>
      <c r="C1121" t="s">
        <v>74</v>
      </c>
      <c r="D1121" t="s">
        <v>71</v>
      </c>
      <c r="F1121">
        <v>-754.5</v>
      </c>
    </row>
    <row r="1122" spans="1:6">
      <c r="A1122" t="s">
        <v>65</v>
      </c>
      <c r="B1122" s="8">
        <v>43084</v>
      </c>
      <c r="C1122" t="s">
        <v>236</v>
      </c>
      <c r="D1122" t="s">
        <v>67</v>
      </c>
      <c r="E1122" t="s">
        <v>54</v>
      </c>
      <c r="F1122">
        <v>12420.98</v>
      </c>
    </row>
    <row r="1123" spans="1:6">
      <c r="A1123" t="s">
        <v>109</v>
      </c>
      <c r="B1123" s="8">
        <v>43084</v>
      </c>
      <c r="C1123" t="s">
        <v>140</v>
      </c>
      <c r="D1123" t="s">
        <v>71</v>
      </c>
      <c r="F1123">
        <v>-6935.75</v>
      </c>
    </row>
    <row r="1124" spans="1:6">
      <c r="A1124" t="s">
        <v>109</v>
      </c>
      <c r="B1124" s="8">
        <v>43084</v>
      </c>
      <c r="C1124" t="s">
        <v>174</v>
      </c>
      <c r="D1124" t="s">
        <v>71</v>
      </c>
      <c r="F1124">
        <v>-45</v>
      </c>
    </row>
    <row r="1125" spans="1:6">
      <c r="A1125" t="s">
        <v>73</v>
      </c>
      <c r="B1125" s="8">
        <v>43084</v>
      </c>
      <c r="C1125" t="s">
        <v>125</v>
      </c>
      <c r="D1125" t="s">
        <v>75</v>
      </c>
      <c r="F1125">
        <v>-122.68</v>
      </c>
    </row>
    <row r="1126" spans="1:6">
      <c r="A1126" t="s">
        <v>109</v>
      </c>
      <c r="B1126" s="8">
        <v>43084</v>
      </c>
      <c r="C1126" t="s">
        <v>171</v>
      </c>
      <c r="D1126" t="s">
        <v>71</v>
      </c>
      <c r="F1126">
        <v>-1631.52</v>
      </c>
    </row>
    <row r="1127" spans="1:6">
      <c r="A1127" t="s">
        <v>109</v>
      </c>
      <c r="B1127" s="8">
        <v>43084</v>
      </c>
      <c r="C1127" t="s">
        <v>138</v>
      </c>
      <c r="D1127" t="s">
        <v>71</v>
      </c>
      <c r="F1127">
        <v>-1358</v>
      </c>
    </row>
    <row r="1128" spans="1:6">
      <c r="A1128" t="s">
        <v>109</v>
      </c>
      <c r="B1128" s="8">
        <v>43084</v>
      </c>
      <c r="C1128" t="s">
        <v>171</v>
      </c>
      <c r="D1128" t="s">
        <v>71</v>
      </c>
      <c r="F1128">
        <v>-1476.23</v>
      </c>
    </row>
    <row r="1129" spans="1:6">
      <c r="A1129" t="s">
        <v>109</v>
      </c>
      <c r="B1129" s="8">
        <v>43084</v>
      </c>
      <c r="C1129" t="s">
        <v>227</v>
      </c>
      <c r="D1129" t="s">
        <v>71</v>
      </c>
      <c r="F1129">
        <v>-450</v>
      </c>
    </row>
    <row r="1130" spans="1:6">
      <c r="A1130" t="s">
        <v>109</v>
      </c>
      <c r="B1130" s="8">
        <v>43084</v>
      </c>
      <c r="C1130" t="s">
        <v>138</v>
      </c>
      <c r="D1130" t="s">
        <v>71</v>
      </c>
      <c r="F1130">
        <v>-896</v>
      </c>
    </row>
    <row r="1131" spans="1:6">
      <c r="A1131" t="s">
        <v>109</v>
      </c>
      <c r="B1131" s="8">
        <v>43084</v>
      </c>
      <c r="C1131" t="s">
        <v>171</v>
      </c>
      <c r="D1131" t="s">
        <v>71</v>
      </c>
      <c r="F1131">
        <v>-696.52</v>
      </c>
    </row>
    <row r="1132" spans="1:6">
      <c r="A1132" t="s">
        <v>109</v>
      </c>
      <c r="B1132" s="8">
        <v>43084</v>
      </c>
      <c r="C1132" t="s">
        <v>74</v>
      </c>
      <c r="D1132" t="s">
        <v>71</v>
      </c>
      <c r="F1132">
        <v>-400</v>
      </c>
    </row>
    <row r="1133" spans="1:6">
      <c r="A1133" t="s">
        <v>109</v>
      </c>
      <c r="B1133" s="8">
        <v>43084</v>
      </c>
      <c r="C1133" t="s">
        <v>138</v>
      </c>
      <c r="D1133" t="s">
        <v>71</v>
      </c>
      <c r="F1133">
        <v>-1610</v>
      </c>
    </row>
    <row r="1134" spans="1:6">
      <c r="A1134" t="s">
        <v>109</v>
      </c>
      <c r="B1134" s="8">
        <v>43084</v>
      </c>
      <c r="C1134" t="s">
        <v>176</v>
      </c>
      <c r="D1134" t="s">
        <v>71</v>
      </c>
      <c r="F1134">
        <v>-5700</v>
      </c>
    </row>
    <row r="1135" spans="1:6">
      <c r="A1135" t="s">
        <v>65</v>
      </c>
      <c r="B1135" s="8">
        <v>43084</v>
      </c>
      <c r="C1135" t="s">
        <v>218</v>
      </c>
      <c r="D1135" t="s">
        <v>67</v>
      </c>
      <c r="E1135" t="s">
        <v>56</v>
      </c>
      <c r="F1135">
        <v>1636.69</v>
      </c>
    </row>
    <row r="1136" spans="1:6">
      <c r="A1136" t="s">
        <v>107</v>
      </c>
      <c r="B1136" s="8">
        <v>43084</v>
      </c>
      <c r="C1136" t="s">
        <v>232</v>
      </c>
      <c r="D1136" t="s">
        <v>71</v>
      </c>
      <c r="F1136">
        <v>7633.28</v>
      </c>
    </row>
    <row r="1137" spans="1:6">
      <c r="A1137" t="s">
        <v>107</v>
      </c>
      <c r="B1137" s="8">
        <v>43084</v>
      </c>
      <c r="C1137" t="s">
        <v>217</v>
      </c>
      <c r="D1137" t="s">
        <v>71</v>
      </c>
      <c r="F1137">
        <v>13560.39</v>
      </c>
    </row>
    <row r="1138" spans="1:6">
      <c r="A1138" t="s">
        <v>155</v>
      </c>
      <c r="B1138" s="8">
        <v>43084</v>
      </c>
      <c r="C1138" t="s">
        <v>156</v>
      </c>
      <c r="D1138" t="s">
        <v>71</v>
      </c>
      <c r="E1138" t="s">
        <v>55</v>
      </c>
      <c r="F1138">
        <v>-1299.5999999999999</v>
      </c>
    </row>
    <row r="1139" spans="1:6">
      <c r="A1139" t="s">
        <v>155</v>
      </c>
      <c r="B1139" s="8">
        <v>43084</v>
      </c>
      <c r="C1139" t="s">
        <v>157</v>
      </c>
      <c r="D1139" t="s">
        <v>71</v>
      </c>
      <c r="E1139" t="s">
        <v>55</v>
      </c>
      <c r="F1139">
        <v>-907.92</v>
      </c>
    </row>
    <row r="1140" spans="1:6">
      <c r="A1140" t="s">
        <v>155</v>
      </c>
      <c r="B1140" s="8">
        <v>43084</v>
      </c>
      <c r="C1140" t="s">
        <v>158</v>
      </c>
      <c r="D1140" t="s">
        <v>71</v>
      </c>
      <c r="E1140" t="s">
        <v>55</v>
      </c>
      <c r="F1140">
        <v>-1033.98</v>
      </c>
    </row>
    <row r="1141" spans="1:6">
      <c r="A1141" t="s">
        <v>110</v>
      </c>
      <c r="B1141" s="8">
        <v>43084</v>
      </c>
      <c r="C1141" t="s">
        <v>123</v>
      </c>
      <c r="D1141" t="s">
        <v>111</v>
      </c>
      <c r="F1141">
        <v>-10.6</v>
      </c>
    </row>
    <row r="1142" spans="1:6">
      <c r="A1142" t="s">
        <v>155</v>
      </c>
      <c r="B1142" s="8">
        <v>43084</v>
      </c>
      <c r="C1142" t="s">
        <v>156</v>
      </c>
      <c r="D1142" t="s">
        <v>71</v>
      </c>
      <c r="E1142" t="s">
        <v>55</v>
      </c>
      <c r="F1142">
        <v>-1350.15</v>
      </c>
    </row>
    <row r="1143" spans="1:6">
      <c r="A1143" t="s">
        <v>155</v>
      </c>
      <c r="B1143" s="8">
        <v>43084</v>
      </c>
      <c r="C1143" t="s">
        <v>157</v>
      </c>
      <c r="D1143" t="s">
        <v>71</v>
      </c>
      <c r="E1143" t="s">
        <v>55</v>
      </c>
      <c r="F1143">
        <v>-932.92</v>
      </c>
    </row>
    <row r="1144" spans="1:6">
      <c r="A1144" t="s">
        <v>155</v>
      </c>
      <c r="B1144" s="8">
        <v>43084</v>
      </c>
      <c r="C1144" t="s">
        <v>158</v>
      </c>
      <c r="D1144" t="s">
        <v>71</v>
      </c>
      <c r="E1144" t="s">
        <v>55</v>
      </c>
      <c r="F1144">
        <v>-1062.1199999999999</v>
      </c>
    </row>
    <row r="1145" spans="1:6">
      <c r="A1145" t="s">
        <v>155</v>
      </c>
      <c r="B1145" s="8">
        <v>43084</v>
      </c>
      <c r="C1145" t="s">
        <v>158</v>
      </c>
      <c r="D1145" t="s">
        <v>71</v>
      </c>
      <c r="E1145" t="s">
        <v>55</v>
      </c>
      <c r="F1145">
        <v>-1062.1199999999999</v>
      </c>
    </row>
    <row r="1146" spans="1:6">
      <c r="A1146" t="s">
        <v>73</v>
      </c>
      <c r="B1146" s="8">
        <v>43084</v>
      </c>
      <c r="C1146" t="s">
        <v>94</v>
      </c>
      <c r="D1146" t="s">
        <v>75</v>
      </c>
      <c r="F1146">
        <v>-4050</v>
      </c>
    </row>
    <row r="1147" spans="1:6">
      <c r="A1147" t="s">
        <v>73</v>
      </c>
      <c r="B1147" s="8">
        <v>43084</v>
      </c>
      <c r="C1147" t="s">
        <v>137</v>
      </c>
      <c r="D1147" t="s">
        <v>75</v>
      </c>
      <c r="F1147">
        <v>-585</v>
      </c>
    </row>
    <row r="1148" spans="1:6">
      <c r="A1148" t="s">
        <v>73</v>
      </c>
      <c r="B1148" s="8">
        <v>43084</v>
      </c>
      <c r="C1148" t="s">
        <v>122</v>
      </c>
      <c r="D1148" t="s">
        <v>75</v>
      </c>
      <c r="F1148">
        <v>-1250</v>
      </c>
    </row>
    <row r="1149" spans="1:6">
      <c r="A1149" t="s">
        <v>69</v>
      </c>
      <c r="B1149" s="8">
        <v>43084</v>
      </c>
      <c r="C1149" t="s">
        <v>122</v>
      </c>
      <c r="D1149" t="s">
        <v>71</v>
      </c>
      <c r="F1149">
        <v>-1000</v>
      </c>
    </row>
    <row r="1150" spans="1:6">
      <c r="A1150" t="s">
        <v>119</v>
      </c>
      <c r="B1150" s="8">
        <v>43084</v>
      </c>
      <c r="C1150" t="s">
        <v>114</v>
      </c>
      <c r="D1150" t="s">
        <v>71</v>
      </c>
      <c r="F1150">
        <v>-1629.27</v>
      </c>
    </row>
    <row r="1155" spans="1:2">
      <c r="A1155" s="2" t="s">
        <v>1</v>
      </c>
    </row>
    <row r="1156" spans="1:2">
      <c r="A1156" t="s">
        <v>58</v>
      </c>
      <c r="B1156" t="s">
        <v>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BDAA-2036-49BF-B8AA-0CC1E5912D61}">
  <dimension ref="A1:J21"/>
  <sheetViews>
    <sheetView zoomScaleNormal="100" workbookViewId="0">
      <selection activeCell="D7" sqref="D7"/>
    </sheetView>
  </sheetViews>
  <sheetFormatPr defaultRowHeight="15"/>
  <cols>
    <col min="1" max="1" width="8.28515625" bestFit="1" customWidth="1"/>
    <col min="2" max="2" width="8.5703125" bestFit="1" customWidth="1"/>
    <col min="3" max="3" width="9" bestFit="1" customWidth="1"/>
    <col min="4" max="4" width="9.42578125" bestFit="1" customWidth="1"/>
    <col min="5" max="5" width="8.85546875" bestFit="1" customWidth="1"/>
    <col min="6" max="6" width="9.5703125" bestFit="1" customWidth="1"/>
    <col min="7" max="7" width="8.7109375" bestFit="1" customWidth="1"/>
    <col min="8" max="8" width="8.140625" bestFit="1" customWidth="1"/>
    <col min="9" max="9" width="9.28515625" bestFit="1" customWidth="1"/>
    <col min="10" max="10" width="7" bestFit="1" customWidth="1"/>
  </cols>
  <sheetData>
    <row r="1" spans="1:10">
      <c r="A1" s="9" t="s">
        <v>242</v>
      </c>
      <c r="B1" s="10" t="s">
        <v>243</v>
      </c>
      <c r="C1" s="10" t="s">
        <v>244</v>
      </c>
      <c r="D1" s="10" t="s">
        <v>245</v>
      </c>
      <c r="E1" s="11"/>
      <c r="F1" s="11"/>
      <c r="G1" s="11"/>
      <c r="H1" s="11"/>
      <c r="I1" s="11"/>
      <c r="J1" s="12"/>
    </row>
    <row r="2" spans="1:10">
      <c r="A2" t="s">
        <v>40</v>
      </c>
      <c r="B2">
        <v>271</v>
      </c>
      <c r="C2">
        <v>264</v>
      </c>
      <c r="D2">
        <v>-154</v>
      </c>
    </row>
    <row r="3" spans="1:10">
      <c r="A3" t="s">
        <v>37</v>
      </c>
      <c r="B3">
        <v>253</v>
      </c>
      <c r="C3">
        <v>-203</v>
      </c>
      <c r="D3">
        <v>229</v>
      </c>
    </row>
    <row r="5" spans="1:10">
      <c r="A5" s="2" t="s">
        <v>246</v>
      </c>
    </row>
    <row r="6" spans="1:10">
      <c r="A6" t="s">
        <v>40</v>
      </c>
    </row>
    <row r="7" spans="1:10">
      <c r="A7" t="s">
        <v>37</v>
      </c>
    </row>
    <row r="9" spans="1:10">
      <c r="A9" s="2" t="s">
        <v>247</v>
      </c>
    </row>
    <row r="10" spans="1:10">
      <c r="A10" t="s">
        <v>40</v>
      </c>
    </row>
    <row r="11" spans="1:10">
      <c r="A11" t="s">
        <v>37</v>
      </c>
    </row>
    <row r="13" spans="1:10">
      <c r="A13" s="2" t="s">
        <v>248</v>
      </c>
    </row>
    <row r="14" spans="1:10">
      <c r="A14" t="s">
        <v>40</v>
      </c>
    </row>
    <row r="15" spans="1:10">
      <c r="A15" t="s">
        <v>37</v>
      </c>
    </row>
    <row r="20" spans="1:2">
      <c r="A20" s="2" t="s">
        <v>1</v>
      </c>
    </row>
    <row r="21" spans="1:2">
      <c r="A21" t="s">
        <v>249</v>
      </c>
      <c r="B21" t="s">
        <v>250</v>
      </c>
    </row>
  </sheetData>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xr2:uid="{366CC654-2C7F-4399-ABF4-94EC072B0068}">
          <x14:colorSeries rgb="FF376092"/>
          <x14:colorNegative rgb="FFD00000"/>
          <x14:colorAxis rgb="FF000000"/>
          <x14:colorMarkers rgb="FFD00000"/>
          <x14:colorFirst rgb="FFD00000"/>
          <x14:colorLast rgb="FFD00000"/>
          <x14:colorHigh rgb="FFD00000"/>
          <x14:colorLow rgb="FFD00000"/>
          <x14:sparklines>
            <x14:sparkline>
              <xm:f>Sparklines!B2:D2</xm:f>
              <xm:sqref>B6</xm:sqref>
            </x14:sparkline>
            <x14:sparkline>
              <xm:f>Sparklines!B3:D3</xm:f>
              <xm:sqref>B7</xm:sqref>
            </x14:sparkline>
          </x14:sparklines>
        </x14:sparklineGroup>
        <x14:sparklineGroup type="column" displayEmptyCellsAs="gap" xr2:uid="{4A66F602-01C0-4120-9992-90EB1C939F6B}">
          <x14:colorSeries rgb="FF376092"/>
          <x14:colorNegative rgb="FFD00000"/>
          <x14:colorAxis rgb="FF000000"/>
          <x14:colorMarkers rgb="FFD00000"/>
          <x14:colorFirst rgb="FFD00000"/>
          <x14:colorLast rgb="FFD00000"/>
          <x14:colorHigh rgb="FFD00000"/>
          <x14:colorLow rgb="FFD00000"/>
          <x14:sparklines>
            <x14:sparkline>
              <xm:f>Sparklines!B2:D2</xm:f>
              <xm:sqref>B10</xm:sqref>
            </x14:sparkline>
            <x14:sparkline>
              <xm:f>Sparklines!B3:D3</xm:f>
              <xm:sqref>B11</xm:sqref>
            </x14:sparkline>
          </x14:sparklines>
        </x14:sparklineGroup>
        <x14:sparklineGroup type="stacked" displayEmptyCellsAs="gap" negative="1" xr2:uid="{7D5340FF-2137-423E-80DD-918780925419}">
          <x14:colorSeries rgb="FF376092"/>
          <x14:colorNegative rgb="FFD00000"/>
          <x14:colorAxis rgb="FF000000"/>
          <x14:colorMarkers rgb="FFD00000"/>
          <x14:colorFirst rgb="FFD00000"/>
          <x14:colorLast rgb="FFD00000"/>
          <x14:colorHigh rgb="FFD00000"/>
          <x14:colorLow rgb="FFD00000"/>
          <x14:sparklines>
            <x14:sparkline>
              <xm:f>Sparklines!B2:D2</xm:f>
              <xm:sqref>B14</xm:sqref>
            </x14:sparkline>
            <x14:sparkline>
              <xm:f>Sparklines!B3:D3</xm:f>
              <xm:sqref>B15</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87160-81CE-49A7-95F1-362C8A975398}">
  <dimension ref="A1:F13"/>
  <sheetViews>
    <sheetView zoomScaleNormal="100" workbookViewId="0">
      <selection activeCell="B5" sqref="B5:B6"/>
    </sheetView>
  </sheetViews>
  <sheetFormatPr defaultRowHeight="15"/>
  <cols>
    <col min="2" max="2" width="9.7109375" customWidth="1"/>
    <col min="3" max="3" width="10.85546875" customWidth="1"/>
    <col min="8" max="8" width="12.42578125" customWidth="1"/>
  </cols>
  <sheetData>
    <row r="1" spans="1:6">
      <c r="A1" t="s">
        <v>42</v>
      </c>
      <c r="B1" t="s">
        <v>43</v>
      </c>
      <c r="C1" t="s">
        <v>44</v>
      </c>
      <c r="D1" t="s">
        <v>45</v>
      </c>
      <c r="E1" t="s">
        <v>46</v>
      </c>
      <c r="F1" t="s">
        <v>47</v>
      </c>
    </row>
    <row r="2" spans="1:6">
      <c r="A2" t="s">
        <v>40</v>
      </c>
      <c r="B2">
        <v>193</v>
      </c>
      <c r="C2">
        <v>245</v>
      </c>
      <c r="D2">
        <v>356</v>
      </c>
      <c r="E2">
        <v>186</v>
      </c>
      <c r="F2">
        <v>252</v>
      </c>
    </row>
    <row r="3" spans="1:6">
      <c r="A3" t="s">
        <v>37</v>
      </c>
      <c r="B3">
        <v>409</v>
      </c>
      <c r="C3">
        <v>303</v>
      </c>
      <c r="D3">
        <v>247</v>
      </c>
      <c r="E3">
        <v>189</v>
      </c>
      <c r="F3">
        <v>237</v>
      </c>
    </row>
    <row r="5" spans="1:6" ht="24" customHeight="1">
      <c r="A5" t="s">
        <v>40</v>
      </c>
    </row>
    <row r="6" spans="1:6" ht="24" customHeight="1">
      <c r="A6" t="s">
        <v>37</v>
      </c>
    </row>
    <row r="11" spans="1:6">
      <c r="A11" s="2" t="s">
        <v>1</v>
      </c>
    </row>
    <row r="12" spans="1:6">
      <c r="A12" t="s">
        <v>251</v>
      </c>
      <c r="B12" t="s">
        <v>252</v>
      </c>
    </row>
    <row r="13" spans="1:6">
      <c r="A13" t="s">
        <v>253</v>
      </c>
      <c r="B13" t="s">
        <v>254</v>
      </c>
    </row>
  </sheetData>
  <pageMargins left="0.7" right="0.7" top="0.75" bottom="0.75" header="0.3" footer="0.3"/>
  <tableParts count="1">
    <tablePart r:id="rId1"/>
  </tableParts>
  <extLst>
    <ext xmlns:x14="http://schemas.microsoft.com/office/spreadsheetml/2009/9/main" uri="{05C60535-1F16-4fd2-B633-F4F36F0B64E0}">
      <x14:sparklineGroups xmlns:xm="http://schemas.microsoft.com/office/excel/2006/main">
        <x14:sparklineGroup type="column" displayEmptyCellsAs="gap" xr2:uid="{C2083DC3-CD65-42D5-9B17-F72030F49265}">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'Sparkline Data'!B2:F2</xm:f>
              <xm:sqref>B5</xm:sqref>
            </x14:sparkline>
            <x14:sparkline>
              <xm:f>'Sparkline Data'!B3:F3</xm:f>
              <xm:sqref>B6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407F-FEA4-4ABC-8FD6-22C07364D08E}">
  <dimension ref="A1:H19"/>
  <sheetViews>
    <sheetView zoomScaleNormal="100" workbookViewId="0">
      <selection activeCell="A3" sqref="A3"/>
    </sheetView>
  </sheetViews>
  <sheetFormatPr defaultRowHeight="15"/>
  <cols>
    <col min="1" max="1" width="9.7109375" bestFit="1" customWidth="1"/>
    <col min="2" max="2" width="9.28515625" customWidth="1"/>
    <col min="3" max="3" width="7.42578125" bestFit="1" customWidth="1"/>
    <col min="4" max="4" width="9.7109375" customWidth="1"/>
    <col min="5" max="5" width="10" customWidth="1"/>
    <col min="7" max="7" width="12.42578125" customWidth="1"/>
    <col min="8" max="8" width="12.5703125" customWidth="1"/>
  </cols>
  <sheetData>
    <row r="1" spans="1:8">
      <c r="A1" t="s">
        <v>61</v>
      </c>
      <c r="B1" t="s">
        <v>11</v>
      </c>
      <c r="C1" t="s">
        <v>17</v>
      </c>
      <c r="D1" t="s">
        <v>49</v>
      </c>
      <c r="E1" t="s">
        <v>35</v>
      </c>
      <c r="F1" t="s">
        <v>255</v>
      </c>
      <c r="G1" t="s">
        <v>50</v>
      </c>
      <c r="H1" t="s">
        <v>51</v>
      </c>
    </row>
    <row r="2" spans="1:8">
      <c r="A2" s="8">
        <v>44562</v>
      </c>
      <c r="B2" t="s">
        <v>14</v>
      </c>
      <c r="C2" t="s">
        <v>18</v>
      </c>
      <c r="D2" t="s">
        <v>27</v>
      </c>
      <c r="E2" t="s">
        <v>37</v>
      </c>
      <c r="F2" t="s">
        <v>256</v>
      </c>
      <c r="G2">
        <v>6168</v>
      </c>
      <c r="H2">
        <v>61680</v>
      </c>
    </row>
    <row r="3" spans="1:8">
      <c r="A3" s="8">
        <v>44569</v>
      </c>
      <c r="B3" t="s">
        <v>14</v>
      </c>
      <c r="C3" t="s">
        <v>18</v>
      </c>
      <c r="D3" t="s">
        <v>27</v>
      </c>
      <c r="E3" t="s">
        <v>40</v>
      </c>
      <c r="F3" t="s">
        <v>256</v>
      </c>
      <c r="G3">
        <v>6079</v>
      </c>
      <c r="H3">
        <v>85106</v>
      </c>
    </row>
    <row r="4" spans="1:8">
      <c r="A4" s="8">
        <v>44576</v>
      </c>
      <c r="B4" t="s">
        <v>14</v>
      </c>
      <c r="C4" t="s">
        <v>18</v>
      </c>
      <c r="D4" t="s">
        <v>27</v>
      </c>
      <c r="E4" t="s">
        <v>39</v>
      </c>
      <c r="F4" t="s">
        <v>256</v>
      </c>
      <c r="G4">
        <v>6058</v>
      </c>
      <c r="H4">
        <v>66638</v>
      </c>
    </row>
    <row r="5" spans="1:8">
      <c r="A5" s="8">
        <v>44583</v>
      </c>
      <c r="B5" t="s">
        <v>14</v>
      </c>
      <c r="C5" t="s">
        <v>18</v>
      </c>
      <c r="D5" t="s">
        <v>27</v>
      </c>
      <c r="E5" t="s">
        <v>38</v>
      </c>
      <c r="F5" t="s">
        <v>256</v>
      </c>
      <c r="G5">
        <v>6868</v>
      </c>
      <c r="H5">
        <v>75548</v>
      </c>
    </row>
    <row r="6" spans="1:8">
      <c r="A6" s="8">
        <v>44590</v>
      </c>
      <c r="B6" t="s">
        <v>14</v>
      </c>
      <c r="C6" t="s">
        <v>18</v>
      </c>
      <c r="D6" t="s">
        <v>27</v>
      </c>
      <c r="E6" t="s">
        <v>41</v>
      </c>
      <c r="F6" t="s">
        <v>256</v>
      </c>
      <c r="G6">
        <v>1996</v>
      </c>
      <c r="H6">
        <v>29940</v>
      </c>
    </row>
    <row r="11" spans="1:8">
      <c r="A11" s="2" t="s">
        <v>1</v>
      </c>
    </row>
    <row r="12" spans="1:8">
      <c r="A12" t="s">
        <v>257</v>
      </c>
      <c r="B12" t="s">
        <v>258</v>
      </c>
    </row>
    <row r="13" spans="1:8">
      <c r="A13" t="s">
        <v>259</v>
      </c>
      <c r="B13" t="s">
        <v>260</v>
      </c>
    </row>
    <row r="14" spans="1:8">
      <c r="A14" t="s">
        <v>261</v>
      </c>
      <c r="B14" t="s">
        <v>260</v>
      </c>
    </row>
    <row r="15" spans="1:8">
      <c r="A15" t="s">
        <v>262</v>
      </c>
      <c r="B15" t="s">
        <v>258</v>
      </c>
    </row>
    <row r="16" spans="1:8">
      <c r="A16" t="s">
        <v>263</v>
      </c>
      <c r="B16" t="s">
        <v>258</v>
      </c>
    </row>
    <row r="17" spans="1:2">
      <c r="A17" t="s">
        <v>264</v>
      </c>
      <c r="B17" t="s">
        <v>258</v>
      </c>
    </row>
    <row r="18" spans="1:2">
      <c r="A18" t="s">
        <v>265</v>
      </c>
      <c r="B18" t="s">
        <v>266</v>
      </c>
    </row>
    <row r="19" spans="1:2">
      <c r="A19" t="s">
        <v>267</v>
      </c>
      <c r="B19" t="s">
        <v>268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B732-EF1E-489B-B933-7174D51FBBA4}">
  <dimension ref="A1:H19"/>
  <sheetViews>
    <sheetView zoomScaleNormal="100" workbookViewId="0">
      <selection sqref="A1:H6"/>
    </sheetView>
  </sheetViews>
  <sheetFormatPr defaultRowHeight="15"/>
  <cols>
    <col min="1" max="1" width="9.7109375" bestFit="1" customWidth="1"/>
    <col min="2" max="2" width="12.42578125" customWidth="1"/>
    <col min="4" max="5" width="11.140625" customWidth="1"/>
    <col min="7" max="7" width="12.42578125" customWidth="1"/>
    <col min="8" max="8" width="12.5703125" customWidth="1"/>
  </cols>
  <sheetData>
    <row r="1" spans="1:8">
      <c r="A1" t="s">
        <v>61</v>
      </c>
      <c r="B1" t="s">
        <v>11</v>
      </c>
      <c r="C1" t="s">
        <v>17</v>
      </c>
      <c r="D1" t="s">
        <v>49</v>
      </c>
      <c r="E1" t="s">
        <v>35</v>
      </c>
      <c r="F1" t="s">
        <v>255</v>
      </c>
      <c r="G1" t="s">
        <v>50</v>
      </c>
      <c r="H1" t="s">
        <v>51</v>
      </c>
    </row>
    <row r="2" spans="1:8">
      <c r="A2" s="8">
        <v>44593</v>
      </c>
      <c r="B2" t="s">
        <v>14</v>
      </c>
      <c r="C2" t="s">
        <v>18</v>
      </c>
      <c r="D2" t="s">
        <v>27</v>
      </c>
      <c r="E2" t="s">
        <v>37</v>
      </c>
      <c r="F2" t="s">
        <v>256</v>
      </c>
      <c r="G2">
        <v>4910</v>
      </c>
      <c r="H2">
        <v>49100</v>
      </c>
    </row>
    <row r="3" spans="1:8">
      <c r="A3" s="8">
        <v>44599</v>
      </c>
      <c r="B3" t="s">
        <v>14</v>
      </c>
      <c r="C3" t="s">
        <v>18</v>
      </c>
      <c r="D3" t="s">
        <v>27</v>
      </c>
      <c r="E3" t="s">
        <v>40</v>
      </c>
      <c r="F3" t="s">
        <v>256</v>
      </c>
      <c r="G3">
        <v>3774</v>
      </c>
      <c r="H3">
        <v>41514</v>
      </c>
    </row>
    <row r="4" spans="1:8">
      <c r="A4" s="8">
        <v>44605</v>
      </c>
      <c r="B4" t="s">
        <v>14</v>
      </c>
      <c r="C4" t="s">
        <v>18</v>
      </c>
      <c r="D4" t="s">
        <v>27</v>
      </c>
      <c r="E4" t="s">
        <v>39</v>
      </c>
      <c r="F4" t="s">
        <v>256</v>
      </c>
      <c r="G4">
        <v>2315</v>
      </c>
      <c r="H4">
        <v>27780</v>
      </c>
    </row>
    <row r="5" spans="1:8">
      <c r="A5" s="8">
        <v>44611</v>
      </c>
      <c r="B5" t="s">
        <v>14</v>
      </c>
      <c r="C5" t="s">
        <v>18</v>
      </c>
      <c r="D5" t="s">
        <v>27</v>
      </c>
      <c r="E5" t="s">
        <v>38</v>
      </c>
      <c r="F5" t="s">
        <v>256</v>
      </c>
      <c r="G5">
        <v>3595</v>
      </c>
      <c r="H5">
        <v>46735</v>
      </c>
    </row>
    <row r="6" spans="1:8">
      <c r="A6" s="8">
        <v>44617</v>
      </c>
      <c r="B6" t="s">
        <v>14</v>
      </c>
      <c r="C6" t="s">
        <v>18</v>
      </c>
      <c r="D6" t="s">
        <v>27</v>
      </c>
      <c r="E6" t="s">
        <v>41</v>
      </c>
      <c r="F6" t="s">
        <v>256</v>
      </c>
      <c r="G6">
        <v>4331</v>
      </c>
      <c r="H6">
        <v>60634</v>
      </c>
    </row>
    <row r="11" spans="1:8">
      <c r="A11" s="2" t="s">
        <v>1</v>
      </c>
    </row>
    <row r="12" spans="1:8">
      <c r="A12" t="s">
        <v>257</v>
      </c>
      <c r="B12" t="s">
        <v>258</v>
      </c>
    </row>
    <row r="13" spans="1:8">
      <c r="A13" t="s">
        <v>259</v>
      </c>
      <c r="B13" t="s">
        <v>260</v>
      </c>
    </row>
    <row r="14" spans="1:8">
      <c r="A14" t="s">
        <v>261</v>
      </c>
      <c r="B14" t="s">
        <v>260</v>
      </c>
    </row>
    <row r="15" spans="1:8">
      <c r="A15" t="s">
        <v>262</v>
      </c>
      <c r="B15" t="s">
        <v>258</v>
      </c>
    </row>
    <row r="16" spans="1:8">
      <c r="A16" t="s">
        <v>263</v>
      </c>
      <c r="B16" t="s">
        <v>258</v>
      </c>
    </row>
    <row r="17" spans="1:2">
      <c r="A17" t="s">
        <v>264</v>
      </c>
      <c r="B17" t="s">
        <v>258</v>
      </c>
    </row>
    <row r="18" spans="1:2">
      <c r="A18" t="s">
        <v>265</v>
      </c>
      <c r="B18" t="s">
        <v>266</v>
      </c>
    </row>
    <row r="19" spans="1:2">
      <c r="A19" t="s">
        <v>267</v>
      </c>
      <c r="B19" t="s">
        <v>268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3D6B-36A7-4C4E-9FBC-BE444729519E}">
  <dimension ref="A1:H19"/>
  <sheetViews>
    <sheetView zoomScaleNormal="100" workbookViewId="0">
      <selection sqref="A1:H6"/>
    </sheetView>
  </sheetViews>
  <sheetFormatPr defaultRowHeight="15"/>
  <cols>
    <col min="1" max="1" width="9.7109375" bestFit="1" customWidth="1"/>
    <col min="2" max="2" width="9.28515625" customWidth="1"/>
    <col min="4" max="4" width="10.85546875" customWidth="1"/>
    <col min="5" max="5" width="10.5703125" customWidth="1"/>
    <col min="7" max="7" width="12.42578125" customWidth="1"/>
    <col min="8" max="8" width="12.5703125" customWidth="1"/>
  </cols>
  <sheetData>
    <row r="1" spans="1:8">
      <c r="A1" t="s">
        <v>269</v>
      </c>
      <c r="B1" t="s">
        <v>11</v>
      </c>
      <c r="C1" t="s">
        <v>17</v>
      </c>
      <c r="D1" t="s">
        <v>49</v>
      </c>
      <c r="E1" t="s">
        <v>35</v>
      </c>
      <c r="F1" t="s">
        <v>255</v>
      </c>
      <c r="G1" t="s">
        <v>50</v>
      </c>
      <c r="H1" t="s">
        <v>51</v>
      </c>
    </row>
    <row r="2" spans="1:8">
      <c r="A2" s="8">
        <v>44621</v>
      </c>
      <c r="B2" t="s">
        <v>14</v>
      </c>
      <c r="C2" t="s">
        <v>18</v>
      </c>
      <c r="D2" t="s">
        <v>27</v>
      </c>
      <c r="E2" t="s">
        <v>37</v>
      </c>
      <c r="F2" t="s">
        <v>256</v>
      </c>
      <c r="G2">
        <v>2482</v>
      </c>
      <c r="H2">
        <v>34235</v>
      </c>
    </row>
    <row r="3" spans="1:8">
      <c r="A3" s="8">
        <v>44628</v>
      </c>
      <c r="B3" t="s">
        <v>14</v>
      </c>
      <c r="C3" t="s">
        <v>18</v>
      </c>
      <c r="D3" t="s">
        <v>27</v>
      </c>
      <c r="E3" t="s">
        <v>40</v>
      </c>
      <c r="F3" t="s">
        <v>256</v>
      </c>
      <c r="G3">
        <v>4588</v>
      </c>
      <c r="H3">
        <v>21611</v>
      </c>
    </row>
    <row r="4" spans="1:8">
      <c r="A4" s="8">
        <v>44635</v>
      </c>
      <c r="B4" t="s">
        <v>14</v>
      </c>
      <c r="C4" t="s">
        <v>18</v>
      </c>
      <c r="D4" t="s">
        <v>27</v>
      </c>
      <c r="E4" t="s">
        <v>39</v>
      </c>
      <c r="F4" t="s">
        <v>256</v>
      </c>
      <c r="G4">
        <v>4274</v>
      </c>
      <c r="H4">
        <v>16106</v>
      </c>
    </row>
    <row r="5" spans="1:8">
      <c r="A5" s="8">
        <v>44642</v>
      </c>
      <c r="B5" t="s">
        <v>14</v>
      </c>
      <c r="C5" t="s">
        <v>18</v>
      </c>
      <c r="D5" t="s">
        <v>27</v>
      </c>
      <c r="E5" t="s">
        <v>38</v>
      </c>
      <c r="F5" t="s">
        <v>256</v>
      </c>
      <c r="G5">
        <v>1902</v>
      </c>
      <c r="H5">
        <v>44722</v>
      </c>
    </row>
    <row r="6" spans="1:8">
      <c r="A6" s="8">
        <v>44649</v>
      </c>
      <c r="B6" t="s">
        <v>14</v>
      </c>
      <c r="C6" t="s">
        <v>18</v>
      </c>
      <c r="D6" t="s">
        <v>27</v>
      </c>
      <c r="E6" t="s">
        <v>41</v>
      </c>
      <c r="F6" t="s">
        <v>256</v>
      </c>
      <c r="G6">
        <v>2512</v>
      </c>
      <c r="H6">
        <v>33087</v>
      </c>
    </row>
    <row r="11" spans="1:8">
      <c r="A11" s="2" t="s">
        <v>1</v>
      </c>
    </row>
    <row r="12" spans="1:8">
      <c r="A12" t="s">
        <v>257</v>
      </c>
      <c r="B12" t="s">
        <v>258</v>
      </c>
    </row>
    <row r="13" spans="1:8">
      <c r="A13" t="s">
        <v>259</v>
      </c>
      <c r="B13" t="s">
        <v>260</v>
      </c>
    </row>
    <row r="14" spans="1:8">
      <c r="A14" t="s">
        <v>261</v>
      </c>
      <c r="B14" t="s">
        <v>260</v>
      </c>
    </row>
    <row r="15" spans="1:8">
      <c r="A15" t="s">
        <v>262</v>
      </c>
      <c r="B15" t="s">
        <v>258</v>
      </c>
    </row>
    <row r="16" spans="1:8">
      <c r="A16" t="s">
        <v>263</v>
      </c>
      <c r="B16" t="s">
        <v>258</v>
      </c>
    </row>
    <row r="17" spans="1:2">
      <c r="A17" t="s">
        <v>264</v>
      </c>
      <c r="B17" t="s">
        <v>258</v>
      </c>
    </row>
    <row r="18" spans="1:2">
      <c r="A18" t="s">
        <v>265</v>
      </c>
      <c r="B18" t="s">
        <v>266</v>
      </c>
    </row>
    <row r="19" spans="1:2">
      <c r="A19" t="s">
        <v>267</v>
      </c>
      <c r="B19" t="s">
        <v>268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E087-792B-49B1-BBAC-E56D998F7114}">
  <dimension ref="A1:R37"/>
  <sheetViews>
    <sheetView zoomScaleNormal="100" workbookViewId="0">
      <pane xSplit="1" ySplit="1" topLeftCell="B2" activePane="bottomRight" state="frozen"/>
      <selection pane="bottomRight" activeCell="B2" sqref="B2"/>
      <selection pane="bottomLeft" activeCell="A2" sqref="A2"/>
      <selection pane="topRight" activeCell="B1" sqref="B1"/>
    </sheetView>
  </sheetViews>
  <sheetFormatPr defaultRowHeight="15"/>
  <cols>
    <col min="1" max="1" width="26.42578125" customWidth="1"/>
    <col min="2" max="2" width="9.140625" customWidth="1"/>
    <col min="3" max="3" width="9" customWidth="1"/>
    <col min="4" max="12" width="10.5703125" customWidth="1"/>
    <col min="13" max="13" width="11.5703125" customWidth="1"/>
    <col min="14" max="16" width="10.5703125" customWidth="1"/>
    <col min="17" max="17" width="11.5703125" customWidth="1"/>
    <col min="18" max="18" width="11.5703125" bestFit="1" customWidth="1"/>
  </cols>
  <sheetData>
    <row r="1" spans="1:18">
      <c r="B1" s="13" t="s">
        <v>43</v>
      </c>
      <c r="C1" s="13" t="s">
        <v>44</v>
      </c>
      <c r="D1" s="14" t="s">
        <v>45</v>
      </c>
      <c r="E1" s="13" t="s">
        <v>270</v>
      </c>
      <c r="F1" s="13" t="s">
        <v>46</v>
      </c>
      <c r="G1" s="13" t="s">
        <v>47</v>
      </c>
      <c r="H1" s="13" t="s">
        <v>48</v>
      </c>
      <c r="I1" s="13" t="s">
        <v>271</v>
      </c>
      <c r="J1" s="13" t="s">
        <v>272</v>
      </c>
      <c r="K1" s="13" t="s">
        <v>273</v>
      </c>
      <c r="L1" s="13" t="s">
        <v>274</v>
      </c>
      <c r="M1" s="13" t="s">
        <v>275</v>
      </c>
      <c r="N1" s="13" t="s">
        <v>276</v>
      </c>
      <c r="O1" s="13" t="s">
        <v>277</v>
      </c>
      <c r="P1" s="13" t="s">
        <v>278</v>
      </c>
      <c r="Q1" s="15" t="s">
        <v>279</v>
      </c>
      <c r="R1" s="15">
        <v>2018</v>
      </c>
    </row>
    <row r="2" spans="1:18">
      <c r="A2" s="2" t="s">
        <v>280</v>
      </c>
      <c r="D2" s="16"/>
    </row>
    <row r="3" spans="1:18">
      <c r="A3" t="s">
        <v>281</v>
      </c>
      <c r="B3" s="17">
        <v>3000</v>
      </c>
      <c r="C3" s="17">
        <v>3150</v>
      </c>
      <c r="D3" s="17">
        <v>3300</v>
      </c>
      <c r="E3" s="17">
        <f>SUM(B3:D3)</f>
        <v>9450</v>
      </c>
      <c r="F3" s="17">
        <v>2700</v>
      </c>
      <c r="G3" s="17">
        <v>3750</v>
      </c>
      <c r="H3" s="17">
        <v>4572.49</v>
      </c>
      <c r="I3" s="17">
        <f t="shared" ref="I3:I6" si="0">SUM(F3:H3)</f>
        <v>11022.49</v>
      </c>
      <c r="J3" s="17">
        <v>3054.02</v>
      </c>
      <c r="K3" s="17">
        <v>3900</v>
      </c>
      <c r="L3" s="17">
        <v>3302.74</v>
      </c>
      <c r="M3" s="17">
        <f t="shared" ref="M3:M6" si="1">SUM(J3:L3)</f>
        <v>10256.76</v>
      </c>
      <c r="N3" s="17">
        <v>3000</v>
      </c>
      <c r="O3" s="17">
        <v>0</v>
      </c>
      <c r="P3" s="17">
        <v>3000</v>
      </c>
      <c r="Q3" s="17">
        <f t="shared" ref="Q3:Q6" si="2">SUM(N3:P3)</f>
        <v>6000</v>
      </c>
      <c r="R3" s="17">
        <f>SUMIF($B$1:$Q$1,"Quarter*",B3:Q3)</f>
        <v>36729.25</v>
      </c>
    </row>
    <row r="4" spans="1:18">
      <c r="A4" t="s">
        <v>282</v>
      </c>
      <c r="B4" s="17">
        <v>17229</v>
      </c>
      <c r="C4" s="17">
        <v>12420</v>
      </c>
      <c r="D4" s="17">
        <v>15116.5</v>
      </c>
      <c r="E4" s="17">
        <f t="shared" ref="E4:E6" si="3">SUM(B4:D4)</f>
        <v>44765.5</v>
      </c>
      <c r="F4" s="17">
        <v>13855.44</v>
      </c>
      <c r="G4" s="17">
        <v>16838</v>
      </c>
      <c r="H4" s="17">
        <v>21938</v>
      </c>
      <c r="I4" s="17">
        <f t="shared" si="0"/>
        <v>52631.44</v>
      </c>
      <c r="J4" s="17">
        <v>11423.73</v>
      </c>
      <c r="K4" s="17">
        <v>17127</v>
      </c>
      <c r="L4" s="17">
        <v>21844</v>
      </c>
      <c r="M4" s="17">
        <f t="shared" si="1"/>
        <v>50394.729999999996</v>
      </c>
      <c r="N4" s="17">
        <v>26671.25</v>
      </c>
      <c r="O4" s="17">
        <v>13384.5</v>
      </c>
      <c r="P4" s="17">
        <v>20378</v>
      </c>
      <c r="Q4" s="17">
        <f t="shared" si="2"/>
        <v>60433.75</v>
      </c>
      <c r="R4" s="17">
        <f t="shared" ref="R4:R6" si="4">SUMIF($B$1:$Q$1,"Quarter*",B4:Q4)</f>
        <v>208225.41999999998</v>
      </c>
    </row>
    <row r="5" spans="1:18">
      <c r="A5" t="s">
        <v>283</v>
      </c>
      <c r="B5" s="17">
        <v>4118.84</v>
      </c>
      <c r="C5" s="17">
        <v>6539</v>
      </c>
      <c r="D5" s="17">
        <v>5369.8</v>
      </c>
      <c r="E5" s="17">
        <f t="shared" si="3"/>
        <v>16027.64</v>
      </c>
      <c r="F5" s="17">
        <v>3577.85</v>
      </c>
      <c r="G5" s="17">
        <v>3930.66</v>
      </c>
      <c r="H5" s="17">
        <v>6803.16</v>
      </c>
      <c r="I5" s="17">
        <f t="shared" si="0"/>
        <v>14311.67</v>
      </c>
      <c r="J5" s="17">
        <v>12047.1</v>
      </c>
      <c r="K5" s="17">
        <v>13319.45</v>
      </c>
      <c r="L5" s="17">
        <v>4426.8999999999996</v>
      </c>
      <c r="M5" s="17">
        <f t="shared" si="1"/>
        <v>29793.450000000004</v>
      </c>
      <c r="N5" s="17">
        <v>26130</v>
      </c>
      <c r="O5" s="17">
        <v>21256</v>
      </c>
      <c r="P5" s="17">
        <v>12401.91</v>
      </c>
      <c r="Q5" s="17">
        <f t="shared" si="2"/>
        <v>59787.91</v>
      </c>
      <c r="R5" s="17">
        <f t="shared" si="4"/>
        <v>119920.67000000001</v>
      </c>
    </row>
    <row r="6" spans="1:18">
      <c r="A6" t="s">
        <v>284</v>
      </c>
      <c r="B6" s="17">
        <v>600</v>
      </c>
      <c r="C6" s="17">
        <v>2738</v>
      </c>
      <c r="D6" s="17">
        <v>1754.95</v>
      </c>
      <c r="E6" s="17">
        <f t="shared" si="3"/>
        <v>5092.95</v>
      </c>
      <c r="F6" s="17">
        <v>381.95</v>
      </c>
      <c r="G6" s="17">
        <v>1665</v>
      </c>
      <c r="H6" s="17">
        <v>2020.8</v>
      </c>
      <c r="I6" s="17">
        <f t="shared" si="0"/>
        <v>4067.75</v>
      </c>
      <c r="J6" s="17">
        <v>2258</v>
      </c>
      <c r="K6" s="17">
        <v>7630</v>
      </c>
      <c r="L6" s="17">
        <v>9440.4</v>
      </c>
      <c r="M6" s="17">
        <f t="shared" si="1"/>
        <v>19328.400000000001</v>
      </c>
      <c r="N6" s="17">
        <v>5850</v>
      </c>
      <c r="O6" s="17">
        <v>32910</v>
      </c>
      <c r="P6" s="17">
        <v>15461.25</v>
      </c>
      <c r="Q6" s="17">
        <f t="shared" si="2"/>
        <v>54221.25</v>
      </c>
      <c r="R6" s="17">
        <f t="shared" si="4"/>
        <v>82710.350000000006</v>
      </c>
    </row>
    <row r="7" spans="1:18" ht="6.95" customHeight="1">
      <c r="B7" s="17"/>
      <c r="C7" s="17"/>
      <c r="D7" s="17"/>
      <c r="E7" s="17"/>
      <c r="F7" s="17"/>
      <c r="G7" s="17"/>
      <c r="H7" s="17"/>
      <c r="I7" s="17"/>
      <c r="J7" s="17"/>
      <c r="K7" s="17"/>
      <c r="L7" s="17"/>
      <c r="M7" s="17"/>
      <c r="N7" s="17"/>
      <c r="O7" s="17"/>
      <c r="P7" s="17"/>
      <c r="Q7" s="17"/>
      <c r="R7" s="17"/>
    </row>
    <row r="8" spans="1:18">
      <c r="A8" s="1" t="s">
        <v>285</v>
      </c>
      <c r="B8" s="18">
        <f>SUM(B2:B7)</f>
        <v>24947.84</v>
      </c>
      <c r="C8" s="18">
        <f t="shared" ref="C8:R8" si="5">SUM(C2:C7)</f>
        <v>24847</v>
      </c>
      <c r="D8" s="18">
        <f t="shared" si="5"/>
        <v>25541.25</v>
      </c>
      <c r="E8" s="18">
        <f t="shared" si="5"/>
        <v>75336.09</v>
      </c>
      <c r="F8" s="18">
        <f t="shared" si="5"/>
        <v>20515.240000000002</v>
      </c>
      <c r="G8" s="18">
        <f t="shared" si="5"/>
        <v>26183.66</v>
      </c>
      <c r="H8" s="18">
        <f t="shared" si="5"/>
        <v>35334.449999999997</v>
      </c>
      <c r="I8" s="18">
        <f t="shared" si="5"/>
        <v>82033.350000000006</v>
      </c>
      <c r="J8" s="18">
        <f t="shared" si="5"/>
        <v>28782.85</v>
      </c>
      <c r="K8" s="18">
        <f t="shared" si="5"/>
        <v>41976.45</v>
      </c>
      <c r="L8" s="18">
        <f t="shared" si="5"/>
        <v>39014.04</v>
      </c>
      <c r="M8" s="18">
        <f t="shared" si="5"/>
        <v>109773.34</v>
      </c>
      <c r="N8" s="18">
        <f t="shared" si="5"/>
        <v>61651.25</v>
      </c>
      <c r="O8" s="18">
        <f t="shared" si="5"/>
        <v>67550.5</v>
      </c>
      <c r="P8" s="18">
        <f t="shared" si="5"/>
        <v>51241.16</v>
      </c>
      <c r="Q8" s="18">
        <f t="shared" si="5"/>
        <v>180442.91</v>
      </c>
      <c r="R8" s="18">
        <f t="shared" si="5"/>
        <v>447585.68999999994</v>
      </c>
    </row>
    <row r="9" spans="1:18">
      <c r="A9" s="2" t="s">
        <v>286</v>
      </c>
      <c r="B9" s="17"/>
      <c r="C9" s="17"/>
      <c r="D9" s="17"/>
      <c r="E9" s="17"/>
      <c r="F9" s="17"/>
      <c r="G9" s="17"/>
      <c r="H9" s="17"/>
      <c r="I9" s="17"/>
      <c r="J9" s="17"/>
      <c r="K9" s="17"/>
      <c r="L9" s="17"/>
      <c r="M9" s="17"/>
      <c r="N9" s="17"/>
      <c r="O9" s="17"/>
      <c r="P9" s="17"/>
      <c r="Q9" s="17"/>
      <c r="R9" s="17"/>
    </row>
    <row r="10" spans="1:18">
      <c r="A10" t="s">
        <v>287</v>
      </c>
      <c r="B10" s="17">
        <v>8270.14</v>
      </c>
      <c r="C10" s="17">
        <v>4892</v>
      </c>
      <c r="D10" s="17">
        <v>2932</v>
      </c>
      <c r="E10" s="17">
        <f t="shared" ref="E10:E11" si="6">SUM(B10:D10)</f>
        <v>16094.14</v>
      </c>
      <c r="F10" s="17">
        <v>2926.53</v>
      </c>
      <c r="G10" s="17">
        <v>3439</v>
      </c>
      <c r="H10" s="17">
        <v>5784.04</v>
      </c>
      <c r="I10" s="17">
        <f t="shared" ref="I10:I11" si="7">SUM(F10:H10)</f>
        <v>12149.57</v>
      </c>
      <c r="J10" s="17">
        <v>5080</v>
      </c>
      <c r="K10" s="17">
        <v>13171.4</v>
      </c>
      <c r="L10" s="17">
        <v>9052.39</v>
      </c>
      <c r="M10" s="17">
        <f t="shared" ref="M10:M11" si="8">SUM(J10:L10)</f>
        <v>27303.79</v>
      </c>
      <c r="N10" s="17">
        <v>24763.75</v>
      </c>
      <c r="O10" s="17">
        <v>9578.7900000000009</v>
      </c>
      <c r="P10" s="17">
        <v>9045.86</v>
      </c>
      <c r="Q10" s="17">
        <f t="shared" ref="Q10:R11" si="9">SUM(N10:P10)</f>
        <v>43388.4</v>
      </c>
      <c r="R10" s="17">
        <f t="shared" si="9"/>
        <v>62013.05</v>
      </c>
    </row>
    <row r="11" spans="1:18">
      <c r="A11" t="s">
        <v>288</v>
      </c>
      <c r="B11" s="17">
        <v>300</v>
      </c>
      <c r="C11" s="17">
        <v>700</v>
      </c>
      <c r="D11" s="17">
        <v>1654.95</v>
      </c>
      <c r="E11" s="17">
        <f t="shared" si="6"/>
        <v>2654.95</v>
      </c>
      <c r="F11" s="17">
        <v>0</v>
      </c>
      <c r="G11" s="17">
        <v>725</v>
      </c>
      <c r="H11" s="17">
        <v>1345</v>
      </c>
      <c r="I11" s="17">
        <f t="shared" si="7"/>
        <v>2070</v>
      </c>
      <c r="J11" s="17">
        <v>0</v>
      </c>
      <c r="K11" s="17">
        <v>6980</v>
      </c>
      <c r="L11" s="17">
        <v>4722</v>
      </c>
      <c r="M11" s="17">
        <f t="shared" si="8"/>
        <v>11702</v>
      </c>
      <c r="N11" s="17">
        <v>13964</v>
      </c>
      <c r="O11" s="17">
        <v>26990</v>
      </c>
      <c r="P11" s="17">
        <v>5837</v>
      </c>
      <c r="Q11" s="17">
        <f t="shared" si="9"/>
        <v>46791</v>
      </c>
      <c r="R11" s="17">
        <f t="shared" si="9"/>
        <v>79618</v>
      </c>
    </row>
    <row r="12" spans="1:18" ht="6.95" customHeight="1">
      <c r="B12" s="17"/>
      <c r="C12" s="17"/>
      <c r="D12" s="17"/>
      <c r="E12" s="17"/>
      <c r="F12" s="17"/>
      <c r="G12" s="17"/>
      <c r="H12" s="17"/>
      <c r="I12" s="17"/>
      <c r="J12" s="17"/>
      <c r="K12" s="17"/>
      <c r="L12" s="17"/>
      <c r="M12" s="17"/>
      <c r="N12" s="17"/>
      <c r="O12" s="17"/>
      <c r="P12" s="17"/>
      <c r="Q12" s="17"/>
      <c r="R12" s="17"/>
    </row>
    <row r="13" spans="1:18" ht="15" customHeight="1">
      <c r="A13" s="1" t="s">
        <v>289</v>
      </c>
      <c r="B13" s="18">
        <f>SUM(B9:B12)</f>
        <v>8570.14</v>
      </c>
      <c r="C13" s="18">
        <f t="shared" ref="C13:R13" si="10">SUM(C9:C12)</f>
        <v>5592</v>
      </c>
      <c r="D13" s="18">
        <f t="shared" si="10"/>
        <v>4586.95</v>
      </c>
      <c r="E13" s="18">
        <f t="shared" si="10"/>
        <v>18749.09</v>
      </c>
      <c r="F13" s="18">
        <f t="shared" si="10"/>
        <v>2926.53</v>
      </c>
      <c r="G13" s="18">
        <f t="shared" si="10"/>
        <v>4164</v>
      </c>
      <c r="H13" s="18">
        <f t="shared" si="10"/>
        <v>7129.04</v>
      </c>
      <c r="I13" s="18">
        <f t="shared" si="10"/>
        <v>14219.57</v>
      </c>
      <c r="J13" s="18">
        <f t="shared" si="10"/>
        <v>5080</v>
      </c>
      <c r="K13" s="18">
        <f t="shared" si="10"/>
        <v>20151.400000000001</v>
      </c>
      <c r="L13" s="18">
        <f t="shared" si="10"/>
        <v>13774.39</v>
      </c>
      <c r="M13" s="18">
        <f t="shared" si="10"/>
        <v>39005.79</v>
      </c>
      <c r="N13" s="18">
        <f t="shared" si="10"/>
        <v>38727.75</v>
      </c>
      <c r="O13" s="18">
        <f t="shared" si="10"/>
        <v>36568.79</v>
      </c>
      <c r="P13" s="18">
        <f t="shared" si="10"/>
        <v>14882.86</v>
      </c>
      <c r="Q13" s="18">
        <f t="shared" si="10"/>
        <v>90179.4</v>
      </c>
      <c r="R13" s="18">
        <f t="shared" si="10"/>
        <v>141631.04999999999</v>
      </c>
    </row>
    <row r="14" spans="1:18">
      <c r="A14" s="1" t="s">
        <v>290</v>
      </c>
      <c r="B14" s="18">
        <f>B8-B13</f>
        <v>16377.7</v>
      </c>
      <c r="C14" s="18">
        <f t="shared" ref="C14:R14" si="11">C8-C13</f>
        <v>19255</v>
      </c>
      <c r="D14" s="18">
        <f t="shared" si="11"/>
        <v>20954.3</v>
      </c>
      <c r="E14" s="18">
        <f t="shared" si="11"/>
        <v>56587</v>
      </c>
      <c r="F14" s="18">
        <f t="shared" si="11"/>
        <v>17588.710000000003</v>
      </c>
      <c r="G14" s="18">
        <f t="shared" si="11"/>
        <v>22019.66</v>
      </c>
      <c r="H14" s="18">
        <f t="shared" si="11"/>
        <v>28205.409999999996</v>
      </c>
      <c r="I14" s="18">
        <f t="shared" si="11"/>
        <v>67813.78</v>
      </c>
      <c r="J14" s="18">
        <f t="shared" si="11"/>
        <v>23702.85</v>
      </c>
      <c r="K14" s="18">
        <f t="shared" si="11"/>
        <v>21825.049999999996</v>
      </c>
      <c r="L14" s="18">
        <f t="shared" si="11"/>
        <v>25239.65</v>
      </c>
      <c r="M14" s="18">
        <f t="shared" si="11"/>
        <v>70767.549999999988</v>
      </c>
      <c r="N14" s="18">
        <f t="shared" si="11"/>
        <v>22923.5</v>
      </c>
      <c r="O14" s="18">
        <f t="shared" si="11"/>
        <v>30981.71</v>
      </c>
      <c r="P14" s="18">
        <f t="shared" si="11"/>
        <v>36358.300000000003</v>
      </c>
      <c r="Q14" s="18">
        <f t="shared" si="11"/>
        <v>90263.510000000009</v>
      </c>
      <c r="R14" s="18">
        <f t="shared" si="11"/>
        <v>305954.63999999996</v>
      </c>
    </row>
    <row r="15" spans="1:18">
      <c r="A15" s="2" t="s">
        <v>291</v>
      </c>
    </row>
    <row r="16" spans="1:18">
      <c r="A16" t="s">
        <v>292</v>
      </c>
      <c r="B16" s="17">
        <v>1090.56</v>
      </c>
      <c r="C16" s="17">
        <v>376</v>
      </c>
      <c r="D16" s="17">
        <v>386</v>
      </c>
      <c r="E16" s="17">
        <f t="shared" ref="E16:E25" si="12">SUM(B16:D16)</f>
        <v>1852.56</v>
      </c>
      <c r="F16" s="17">
        <v>1059.56</v>
      </c>
      <c r="G16" s="17">
        <v>370</v>
      </c>
      <c r="H16" s="17">
        <v>378</v>
      </c>
      <c r="I16" s="17">
        <f t="shared" ref="I16:I25" si="13">SUM(F16:H16)</f>
        <v>1807.56</v>
      </c>
      <c r="J16" s="17">
        <v>1060.56</v>
      </c>
      <c r="K16" s="17">
        <v>367</v>
      </c>
      <c r="L16" s="17">
        <v>373</v>
      </c>
      <c r="M16" s="17">
        <f t="shared" ref="M16:M25" si="14">SUM(J16:L16)</f>
        <v>1800.56</v>
      </c>
      <c r="N16" s="17">
        <v>972.84</v>
      </c>
      <c r="O16" s="17">
        <v>329.8</v>
      </c>
      <c r="P16" s="17">
        <v>1380.2</v>
      </c>
      <c r="Q16" s="17">
        <f t="shared" ref="Q16:R25" si="15">SUM(N16:P16)</f>
        <v>2682.84</v>
      </c>
      <c r="R16" s="17">
        <f t="shared" si="15"/>
        <v>4392.84</v>
      </c>
    </row>
    <row r="17" spans="1:18">
      <c r="A17" t="s">
        <v>293</v>
      </c>
      <c r="B17" s="17">
        <v>12.5</v>
      </c>
      <c r="C17" s="17">
        <v>12.5</v>
      </c>
      <c r="D17" s="17">
        <v>12.5</v>
      </c>
      <c r="E17" s="17">
        <f t="shared" si="12"/>
        <v>37.5</v>
      </c>
      <c r="F17" s="17">
        <v>12.5</v>
      </c>
      <c r="G17" s="17">
        <v>12.5</v>
      </c>
      <c r="H17" s="17">
        <v>12.5</v>
      </c>
      <c r="I17" s="17">
        <f t="shared" si="13"/>
        <v>37.5</v>
      </c>
      <c r="J17" s="17">
        <v>12.5</v>
      </c>
      <c r="K17" s="17">
        <v>12.5</v>
      </c>
      <c r="L17" s="17">
        <v>12.5</v>
      </c>
      <c r="M17" s="17">
        <f t="shared" si="14"/>
        <v>37.5</v>
      </c>
      <c r="N17" s="17">
        <v>0</v>
      </c>
      <c r="O17" s="17">
        <v>12.5</v>
      </c>
      <c r="P17" s="17">
        <v>0</v>
      </c>
      <c r="Q17" s="17">
        <f t="shared" si="15"/>
        <v>12.5</v>
      </c>
      <c r="R17" s="17">
        <f t="shared" si="15"/>
        <v>25</v>
      </c>
    </row>
    <row r="18" spans="1:18">
      <c r="A18" t="s">
        <v>294</v>
      </c>
      <c r="B18" s="17">
        <v>1627.99</v>
      </c>
      <c r="C18" s="17">
        <v>1629.66</v>
      </c>
      <c r="D18" s="17">
        <v>1624.63</v>
      </c>
      <c r="E18" s="17">
        <f t="shared" si="12"/>
        <v>4882.2800000000007</v>
      </c>
      <c r="F18" s="17">
        <v>1627.99</v>
      </c>
      <c r="G18" s="17">
        <v>1629.66</v>
      </c>
      <c r="H18" s="17">
        <v>2025.03</v>
      </c>
      <c r="I18" s="17">
        <f t="shared" si="13"/>
        <v>5282.68</v>
      </c>
      <c r="J18" s="17">
        <v>1627.99</v>
      </c>
      <c r="K18" s="17">
        <v>1629.66</v>
      </c>
      <c r="L18" s="17">
        <v>1773.46</v>
      </c>
      <c r="M18" s="17">
        <f t="shared" si="14"/>
        <v>5031.1100000000006</v>
      </c>
      <c r="N18" s="17">
        <v>1627.99</v>
      </c>
      <c r="O18" s="17">
        <v>2086.7199999999998</v>
      </c>
      <c r="P18" s="17">
        <v>1214.31</v>
      </c>
      <c r="Q18" s="17">
        <f t="shared" si="15"/>
        <v>4929.0200000000004</v>
      </c>
      <c r="R18" s="17">
        <f t="shared" si="15"/>
        <v>8230.0499999999993</v>
      </c>
    </row>
    <row r="19" spans="1:18">
      <c r="A19" t="s">
        <v>295</v>
      </c>
      <c r="B19" s="17">
        <v>271.12</v>
      </c>
      <c r="C19" s="17">
        <v>188.78</v>
      </c>
      <c r="D19" s="17">
        <v>235.33</v>
      </c>
      <c r="E19" s="17">
        <f t="shared" si="12"/>
        <v>695.23</v>
      </c>
      <c r="F19" s="17">
        <v>273.66000000000003</v>
      </c>
      <c r="G19" s="17">
        <v>193.65</v>
      </c>
      <c r="H19" s="17">
        <v>173.96</v>
      </c>
      <c r="I19" s="17">
        <f t="shared" si="13"/>
        <v>641.2700000000001</v>
      </c>
      <c r="J19" s="17">
        <v>154.16</v>
      </c>
      <c r="K19" s="17">
        <v>134.22</v>
      </c>
      <c r="L19" s="17">
        <v>114.15</v>
      </c>
      <c r="M19" s="17">
        <f t="shared" si="14"/>
        <v>402.53</v>
      </c>
      <c r="N19" s="17">
        <v>122.9</v>
      </c>
      <c r="O19" s="17">
        <v>101.14</v>
      </c>
      <c r="P19" s="17">
        <v>32.58</v>
      </c>
      <c r="Q19" s="17">
        <f t="shared" si="15"/>
        <v>256.62</v>
      </c>
      <c r="R19" s="17">
        <f t="shared" si="15"/>
        <v>390.34000000000003</v>
      </c>
    </row>
    <row r="20" spans="1:18">
      <c r="A20" t="s">
        <v>296</v>
      </c>
      <c r="B20" s="17">
        <v>9307.16</v>
      </c>
      <c r="C20" s="17">
        <v>9358.84</v>
      </c>
      <c r="D20" s="17">
        <v>9459.4</v>
      </c>
      <c r="E20" s="17">
        <f t="shared" si="12"/>
        <v>28125.4</v>
      </c>
      <c r="F20" s="17">
        <v>9246.85</v>
      </c>
      <c r="G20" s="17">
        <v>9177.0499999999993</v>
      </c>
      <c r="H20" s="17">
        <v>13422.28</v>
      </c>
      <c r="I20" s="17">
        <f t="shared" si="13"/>
        <v>31846.18</v>
      </c>
      <c r="J20" s="17">
        <v>9051.5300000000007</v>
      </c>
      <c r="K20" s="17">
        <v>9103.26</v>
      </c>
      <c r="L20" s="17">
        <v>8948.19</v>
      </c>
      <c r="M20" s="17">
        <f t="shared" si="14"/>
        <v>27102.980000000003</v>
      </c>
      <c r="N20" s="17">
        <v>9051.57</v>
      </c>
      <c r="O20" s="17">
        <v>9103.2199999999993</v>
      </c>
      <c r="P20" s="17">
        <v>15117.86</v>
      </c>
      <c r="Q20" s="17">
        <f t="shared" si="15"/>
        <v>33272.65</v>
      </c>
      <c r="R20" s="17">
        <f t="shared" si="15"/>
        <v>57493.73</v>
      </c>
    </row>
    <row r="21" spans="1:18">
      <c r="A21" t="s">
        <v>297</v>
      </c>
      <c r="B21" s="17">
        <v>0</v>
      </c>
      <c r="C21" s="17">
        <v>0</v>
      </c>
      <c r="D21" s="17">
        <v>0</v>
      </c>
      <c r="E21" s="17">
        <f t="shared" si="12"/>
        <v>0</v>
      </c>
      <c r="F21" s="17">
        <v>0</v>
      </c>
      <c r="G21" s="17">
        <v>0</v>
      </c>
      <c r="H21" s="17">
        <v>0</v>
      </c>
      <c r="I21" s="17">
        <f t="shared" si="13"/>
        <v>0</v>
      </c>
      <c r="J21" s="17">
        <v>0</v>
      </c>
      <c r="K21" s="17">
        <v>0</v>
      </c>
      <c r="L21" s="17">
        <v>0</v>
      </c>
      <c r="M21" s="17">
        <f t="shared" si="14"/>
        <v>0</v>
      </c>
      <c r="N21" s="17">
        <v>35</v>
      </c>
      <c r="O21" s="17">
        <v>0</v>
      </c>
      <c r="P21" s="17">
        <v>69.2</v>
      </c>
      <c r="Q21" s="17">
        <f t="shared" si="15"/>
        <v>104.2</v>
      </c>
      <c r="R21" s="17">
        <f t="shared" si="15"/>
        <v>173.4</v>
      </c>
    </row>
    <row r="22" spans="1:18">
      <c r="A22" t="s">
        <v>298</v>
      </c>
      <c r="B22" s="17">
        <v>0</v>
      </c>
      <c r="C22" s="17">
        <v>0</v>
      </c>
      <c r="D22" s="17">
        <v>0</v>
      </c>
      <c r="E22" s="17">
        <f t="shared" si="12"/>
        <v>0</v>
      </c>
      <c r="F22" s="17">
        <v>0</v>
      </c>
      <c r="G22" s="17">
        <v>0</v>
      </c>
      <c r="H22" s="17">
        <v>0</v>
      </c>
      <c r="I22" s="17">
        <f t="shared" si="13"/>
        <v>0</v>
      </c>
      <c r="J22" s="17">
        <v>0</v>
      </c>
      <c r="K22" s="17">
        <v>0</v>
      </c>
      <c r="L22" s="17">
        <v>0</v>
      </c>
      <c r="M22" s="17">
        <f t="shared" si="14"/>
        <v>0</v>
      </c>
      <c r="N22" s="17">
        <v>0</v>
      </c>
      <c r="O22" s="17">
        <v>0</v>
      </c>
      <c r="P22" s="17">
        <v>250</v>
      </c>
      <c r="Q22" s="17">
        <f t="shared" si="15"/>
        <v>250</v>
      </c>
      <c r="R22" s="17">
        <f t="shared" si="15"/>
        <v>500</v>
      </c>
    </row>
    <row r="23" spans="1:18">
      <c r="A23" t="s">
        <v>299</v>
      </c>
      <c r="B23" s="17">
        <v>0</v>
      </c>
      <c r="C23" s="17">
        <v>0</v>
      </c>
      <c r="D23" s="17">
        <v>450</v>
      </c>
      <c r="E23" s="17">
        <f t="shared" si="12"/>
        <v>450</v>
      </c>
      <c r="F23" s="17">
        <v>0</v>
      </c>
      <c r="G23" s="17">
        <v>0</v>
      </c>
      <c r="H23" s="17">
        <v>450</v>
      </c>
      <c r="I23" s="17">
        <f t="shared" si="13"/>
        <v>450</v>
      </c>
      <c r="J23" s="17">
        <v>0</v>
      </c>
      <c r="K23" s="17">
        <v>0</v>
      </c>
      <c r="L23" s="17">
        <v>450</v>
      </c>
      <c r="M23" s="17">
        <f t="shared" si="14"/>
        <v>450</v>
      </c>
      <c r="N23" s="17">
        <v>0</v>
      </c>
      <c r="O23" s="17">
        <v>0</v>
      </c>
      <c r="P23" s="17">
        <v>175</v>
      </c>
      <c r="Q23" s="17">
        <f t="shared" si="15"/>
        <v>175</v>
      </c>
      <c r="R23" s="17">
        <f t="shared" si="15"/>
        <v>350</v>
      </c>
    </row>
    <row r="24" spans="1:18">
      <c r="A24" t="s">
        <v>300</v>
      </c>
      <c r="B24" s="17">
        <v>0</v>
      </c>
      <c r="C24" s="17">
        <v>0</v>
      </c>
      <c r="D24" s="17">
        <v>0</v>
      </c>
      <c r="E24" s="17">
        <f t="shared" si="12"/>
        <v>0</v>
      </c>
      <c r="F24" s="17">
        <v>445.79</v>
      </c>
      <c r="G24" s="17">
        <v>0</v>
      </c>
      <c r="H24" s="17">
        <v>1214.8900000000001</v>
      </c>
      <c r="I24" s="17">
        <f t="shared" si="13"/>
        <v>1660.68</v>
      </c>
      <c r="J24" s="17">
        <v>0</v>
      </c>
      <c r="K24" s="17">
        <v>0</v>
      </c>
      <c r="L24" s="17">
        <v>0</v>
      </c>
      <c r="M24" s="17">
        <f t="shared" si="14"/>
        <v>0</v>
      </c>
      <c r="N24" s="17">
        <v>0</v>
      </c>
      <c r="O24" s="17">
        <v>350</v>
      </c>
      <c r="P24" s="17">
        <v>810</v>
      </c>
      <c r="Q24" s="17">
        <f t="shared" si="15"/>
        <v>1160</v>
      </c>
      <c r="R24" s="17">
        <f t="shared" si="15"/>
        <v>2320</v>
      </c>
    </row>
    <row r="25" spans="1:18">
      <c r="A25" t="s">
        <v>301</v>
      </c>
      <c r="B25" s="17">
        <v>282.85000000000002</v>
      </c>
      <c r="C25" s="17">
        <v>179.83</v>
      </c>
      <c r="D25" s="17">
        <v>165.23</v>
      </c>
      <c r="E25" s="17">
        <f t="shared" si="12"/>
        <v>627.91000000000008</v>
      </c>
      <c r="F25" s="17">
        <v>200.6</v>
      </c>
      <c r="G25" s="17">
        <v>201.65</v>
      </c>
      <c r="H25" s="17">
        <v>213.3</v>
      </c>
      <c r="I25" s="17">
        <f t="shared" si="13"/>
        <v>615.54999999999995</v>
      </c>
      <c r="J25" s="17">
        <v>227.43</v>
      </c>
      <c r="K25" s="17">
        <v>196.11</v>
      </c>
      <c r="L25" s="17">
        <v>92.35</v>
      </c>
      <c r="M25" s="17">
        <f t="shared" si="14"/>
        <v>515.89</v>
      </c>
      <c r="N25" s="17">
        <v>173.81</v>
      </c>
      <c r="O25" s="17">
        <v>213.47</v>
      </c>
      <c r="P25" s="17">
        <v>122.68</v>
      </c>
      <c r="Q25" s="17">
        <f t="shared" si="15"/>
        <v>509.96</v>
      </c>
      <c r="R25" s="17">
        <f t="shared" si="15"/>
        <v>846.1099999999999</v>
      </c>
    </row>
    <row r="26" spans="1:18" ht="6.95" customHeight="1">
      <c r="B26" s="17"/>
      <c r="C26" s="17"/>
      <c r="D26" s="17"/>
      <c r="E26" s="17"/>
      <c r="F26" s="17"/>
      <c r="G26" s="17"/>
      <c r="H26" s="17"/>
      <c r="I26" s="17"/>
      <c r="J26" s="17"/>
      <c r="K26" s="17"/>
      <c r="L26" s="17"/>
      <c r="M26" s="17"/>
      <c r="N26" s="17"/>
      <c r="O26" s="17"/>
      <c r="P26" s="17"/>
      <c r="Q26" s="17"/>
      <c r="R26" s="17"/>
    </row>
    <row r="27" spans="1:18">
      <c r="A27" s="1" t="s">
        <v>302</v>
      </c>
      <c r="B27" s="18">
        <f>SUM(B15:B25)</f>
        <v>12592.18</v>
      </c>
      <c r="C27" s="18">
        <f t="shared" ref="C27:R27" si="16">SUM(C15:C25)</f>
        <v>11745.61</v>
      </c>
      <c r="D27" s="18">
        <f t="shared" si="16"/>
        <v>12333.09</v>
      </c>
      <c r="E27" s="18">
        <f t="shared" si="16"/>
        <v>36670.880000000005</v>
      </c>
      <c r="F27" s="18">
        <f t="shared" si="16"/>
        <v>12866.950000000003</v>
      </c>
      <c r="G27" s="18">
        <f t="shared" si="16"/>
        <v>11584.509999999998</v>
      </c>
      <c r="H27" s="18">
        <f t="shared" si="16"/>
        <v>17889.96</v>
      </c>
      <c r="I27" s="18">
        <f t="shared" si="16"/>
        <v>42341.420000000006</v>
      </c>
      <c r="J27" s="18">
        <f t="shared" si="16"/>
        <v>12134.170000000002</v>
      </c>
      <c r="K27" s="18">
        <f t="shared" si="16"/>
        <v>11442.75</v>
      </c>
      <c r="L27" s="18">
        <f t="shared" si="16"/>
        <v>11763.650000000001</v>
      </c>
      <c r="M27" s="18">
        <f t="shared" si="16"/>
        <v>35340.57</v>
      </c>
      <c r="N27" s="18">
        <f t="shared" si="16"/>
        <v>11984.109999999999</v>
      </c>
      <c r="O27" s="18">
        <f t="shared" si="16"/>
        <v>12196.849999999999</v>
      </c>
      <c r="P27" s="18">
        <f t="shared" si="16"/>
        <v>19171.830000000002</v>
      </c>
      <c r="Q27" s="18">
        <f t="shared" si="16"/>
        <v>43352.79</v>
      </c>
      <c r="R27" s="18">
        <f t="shared" si="16"/>
        <v>74721.47</v>
      </c>
    </row>
    <row r="28" spans="1:18" ht="15.75" thickBot="1">
      <c r="A28" s="1" t="s">
        <v>303</v>
      </c>
      <c r="B28" s="19">
        <f>B14-B27</f>
        <v>3785.5200000000004</v>
      </c>
      <c r="C28" s="19">
        <f t="shared" ref="C28:R28" si="17">C14-C27</f>
        <v>7509.3899999999994</v>
      </c>
      <c r="D28" s="19">
        <f t="shared" si="17"/>
        <v>8621.2099999999991</v>
      </c>
      <c r="E28" s="19">
        <f t="shared" si="17"/>
        <v>19916.119999999995</v>
      </c>
      <c r="F28" s="19">
        <f t="shared" si="17"/>
        <v>4721.76</v>
      </c>
      <c r="G28" s="19">
        <f t="shared" si="17"/>
        <v>10435.150000000001</v>
      </c>
      <c r="H28" s="19">
        <f t="shared" si="17"/>
        <v>10315.449999999997</v>
      </c>
      <c r="I28" s="19">
        <f t="shared" si="17"/>
        <v>25472.359999999993</v>
      </c>
      <c r="J28" s="19">
        <f t="shared" si="17"/>
        <v>11568.679999999997</v>
      </c>
      <c r="K28" s="19">
        <f t="shared" si="17"/>
        <v>10382.299999999996</v>
      </c>
      <c r="L28" s="19">
        <f t="shared" si="17"/>
        <v>13476</v>
      </c>
      <c r="M28" s="19">
        <f t="shared" si="17"/>
        <v>35426.979999999989</v>
      </c>
      <c r="N28" s="19">
        <f t="shared" si="17"/>
        <v>10939.390000000001</v>
      </c>
      <c r="O28" s="19">
        <f t="shared" si="17"/>
        <v>18784.86</v>
      </c>
      <c r="P28" s="19">
        <f t="shared" si="17"/>
        <v>17186.47</v>
      </c>
      <c r="Q28" s="19">
        <f t="shared" si="17"/>
        <v>46910.720000000008</v>
      </c>
      <c r="R28" s="19">
        <f t="shared" si="17"/>
        <v>231233.16999999995</v>
      </c>
    </row>
    <row r="29" spans="1:18" ht="15.75" thickTop="1"/>
    <row r="34" spans="1:2">
      <c r="A34" s="2" t="s">
        <v>1</v>
      </c>
    </row>
    <row r="35" spans="1:2">
      <c r="A35" t="s">
        <v>304</v>
      </c>
      <c r="B35" t="s">
        <v>305</v>
      </c>
    </row>
    <row r="36" spans="1:2">
      <c r="A36" t="s">
        <v>306</v>
      </c>
      <c r="B36" t="s">
        <v>307</v>
      </c>
    </row>
    <row r="37" spans="1:2">
      <c r="A37" t="s">
        <v>308</v>
      </c>
      <c r="B37" t="s">
        <v>307</v>
      </c>
    </row>
  </sheetData>
  <pageMargins left="0.7" right="0.7" top="0.75" bottom="0.75" header="0.3" footer="0.3"/>
  <pageSetup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8F89-D3A7-4069-8397-07A4C4DD574E}">
  <sheetPr>
    <pageSetUpPr fitToPage="1"/>
  </sheetPr>
  <dimension ref="A1:F57"/>
  <sheetViews>
    <sheetView zoomScaleNormal="100" workbookViewId="0"/>
  </sheetViews>
  <sheetFormatPr defaultRowHeight="15" customHeight="1"/>
  <cols>
    <col min="1" max="1" width="9.5703125" customWidth="1"/>
    <col min="2" max="2" width="11.28515625" bestFit="1" customWidth="1"/>
    <col min="3" max="3" width="22.140625" bestFit="1" customWidth="1"/>
    <col min="4" max="4" width="13.42578125" bestFit="1" customWidth="1"/>
    <col min="5" max="5" width="10.5703125" bestFit="1" customWidth="1"/>
    <col min="6" max="6" width="10.28515625" bestFit="1" customWidth="1"/>
  </cols>
  <sheetData>
    <row r="1" spans="1:6">
      <c r="A1" s="20" t="s">
        <v>11</v>
      </c>
      <c r="B1" s="20" t="s">
        <v>17</v>
      </c>
      <c r="C1" s="20" t="s">
        <v>49</v>
      </c>
      <c r="D1" s="20" t="s">
        <v>35</v>
      </c>
      <c r="E1" s="20" t="s">
        <v>50</v>
      </c>
      <c r="F1" s="20" t="s">
        <v>51</v>
      </c>
    </row>
    <row r="2" spans="1:6">
      <c r="A2" t="s">
        <v>14</v>
      </c>
      <c r="B2" t="s">
        <v>18</v>
      </c>
      <c r="C2" t="s">
        <v>27</v>
      </c>
      <c r="D2" t="s">
        <v>37</v>
      </c>
      <c r="E2" s="21">
        <v>6168</v>
      </c>
      <c r="F2" s="21">
        <v>91680</v>
      </c>
    </row>
    <row r="3" spans="1:6">
      <c r="A3" t="s">
        <v>14</v>
      </c>
      <c r="B3" t="s">
        <v>18</v>
      </c>
      <c r="C3" t="s">
        <v>27</v>
      </c>
      <c r="D3" t="s">
        <v>40</v>
      </c>
      <c r="E3" s="21">
        <v>6079</v>
      </c>
      <c r="F3" s="21">
        <v>85106</v>
      </c>
    </row>
    <row r="4" spans="1:6">
      <c r="A4" t="s">
        <v>14</v>
      </c>
      <c r="B4" t="s">
        <v>18</v>
      </c>
      <c r="C4" t="s">
        <v>27</v>
      </c>
      <c r="D4" t="s">
        <v>39</v>
      </c>
      <c r="E4" s="21">
        <v>6058</v>
      </c>
      <c r="F4" s="21">
        <v>66638</v>
      </c>
    </row>
    <row r="5" spans="1:6">
      <c r="A5" t="s">
        <v>14</v>
      </c>
      <c r="B5" t="s">
        <v>18</v>
      </c>
      <c r="C5" t="s">
        <v>27</v>
      </c>
      <c r="D5" t="s">
        <v>38</v>
      </c>
      <c r="E5" s="21">
        <v>6868</v>
      </c>
      <c r="F5" s="21">
        <v>75548</v>
      </c>
    </row>
    <row r="6" spans="1:6">
      <c r="A6" t="s">
        <v>14</v>
      </c>
      <c r="B6" t="s">
        <v>18</v>
      </c>
      <c r="C6" t="s">
        <v>27</v>
      </c>
      <c r="D6" t="s">
        <v>41</v>
      </c>
      <c r="E6" s="21">
        <v>1996</v>
      </c>
      <c r="F6" s="21">
        <v>29940</v>
      </c>
    </row>
    <row r="7" spans="1:6">
      <c r="A7" t="s">
        <v>14</v>
      </c>
      <c r="B7" t="s">
        <v>18</v>
      </c>
      <c r="C7" t="s">
        <v>25</v>
      </c>
      <c r="D7" t="s">
        <v>37</v>
      </c>
      <c r="E7" s="21">
        <v>7818</v>
      </c>
      <c r="F7" s="21">
        <v>93816</v>
      </c>
    </row>
    <row r="8" spans="1:6">
      <c r="A8" t="s">
        <v>14</v>
      </c>
      <c r="B8" t="s">
        <v>18</v>
      </c>
      <c r="C8" t="s">
        <v>25</v>
      </c>
      <c r="D8" t="s">
        <v>40</v>
      </c>
      <c r="E8" s="21">
        <v>1565</v>
      </c>
      <c r="F8" s="21">
        <v>21910</v>
      </c>
    </row>
    <row r="9" spans="1:6">
      <c r="A9" t="s">
        <v>14</v>
      </c>
      <c r="B9" t="s">
        <v>18</v>
      </c>
      <c r="C9" t="s">
        <v>25</v>
      </c>
      <c r="D9" t="s">
        <v>39</v>
      </c>
      <c r="E9" s="21">
        <v>9967</v>
      </c>
      <c r="F9" s="21">
        <v>99670</v>
      </c>
    </row>
    <row r="10" spans="1:6">
      <c r="A10" t="s">
        <v>14</v>
      </c>
      <c r="B10" t="s">
        <v>18</v>
      </c>
      <c r="C10" t="s">
        <v>25</v>
      </c>
      <c r="D10" t="s">
        <v>38</v>
      </c>
      <c r="E10" s="21">
        <v>9842</v>
      </c>
      <c r="F10" s="21">
        <v>98420</v>
      </c>
    </row>
    <row r="11" spans="1:6">
      <c r="A11" t="s">
        <v>14</v>
      </c>
      <c r="B11" t="s">
        <v>18</v>
      </c>
      <c r="C11" t="s">
        <v>25</v>
      </c>
      <c r="D11" t="s">
        <v>41</v>
      </c>
      <c r="E11" s="21">
        <v>8993</v>
      </c>
      <c r="F11" s="21">
        <v>89930</v>
      </c>
    </row>
    <row r="12" spans="1:6">
      <c r="A12" t="s">
        <v>14</v>
      </c>
      <c r="B12" t="s">
        <v>18</v>
      </c>
      <c r="C12" t="s">
        <v>28</v>
      </c>
      <c r="D12" t="s">
        <v>37</v>
      </c>
      <c r="E12" s="21">
        <v>4933</v>
      </c>
      <c r="F12" s="21">
        <v>54263</v>
      </c>
    </row>
    <row r="13" spans="1:6">
      <c r="A13" t="s">
        <v>14</v>
      </c>
      <c r="B13" t="s">
        <v>18</v>
      </c>
      <c r="C13" t="s">
        <v>28</v>
      </c>
      <c r="D13" t="s">
        <v>40</v>
      </c>
      <c r="E13" s="21">
        <v>7704</v>
      </c>
      <c r="F13" s="21">
        <v>107856</v>
      </c>
    </row>
    <row r="14" spans="1:6">
      <c r="A14" t="s">
        <v>14</v>
      </c>
      <c r="B14" t="s">
        <v>18</v>
      </c>
      <c r="C14" t="s">
        <v>28</v>
      </c>
      <c r="D14" t="s">
        <v>39</v>
      </c>
      <c r="E14" s="21">
        <v>5519</v>
      </c>
      <c r="F14" s="21">
        <v>71747</v>
      </c>
    </row>
    <row r="15" spans="1:6">
      <c r="A15" t="s">
        <v>14</v>
      </c>
      <c r="B15" t="s">
        <v>18</v>
      </c>
      <c r="C15" t="s">
        <v>28</v>
      </c>
      <c r="D15" t="s">
        <v>38</v>
      </c>
      <c r="E15" s="21">
        <v>8442</v>
      </c>
      <c r="F15" s="21">
        <v>126630</v>
      </c>
    </row>
    <row r="16" spans="1:6">
      <c r="A16" t="s">
        <v>14</v>
      </c>
      <c r="B16" t="s">
        <v>18</v>
      </c>
      <c r="C16" t="s">
        <v>28</v>
      </c>
      <c r="D16" t="s">
        <v>41</v>
      </c>
      <c r="E16" s="21">
        <v>889</v>
      </c>
      <c r="F16" s="21">
        <v>11557</v>
      </c>
    </row>
    <row r="17" spans="1:6">
      <c r="A17" t="s">
        <v>14</v>
      </c>
      <c r="B17" t="s">
        <v>18</v>
      </c>
      <c r="C17" t="s">
        <v>32</v>
      </c>
      <c r="D17" t="s">
        <v>37</v>
      </c>
      <c r="E17" s="21">
        <v>6551</v>
      </c>
      <c r="F17" s="21">
        <v>72061</v>
      </c>
    </row>
    <row r="18" spans="1:6">
      <c r="A18" t="s">
        <v>14</v>
      </c>
      <c r="B18" t="s">
        <v>18</v>
      </c>
      <c r="C18" t="s">
        <v>32</v>
      </c>
      <c r="D18" t="s">
        <v>40</v>
      </c>
      <c r="E18" s="21">
        <v>2605</v>
      </c>
      <c r="F18" s="21">
        <v>31260</v>
      </c>
    </row>
    <row r="19" spans="1:6">
      <c r="A19" t="s">
        <v>14</v>
      </c>
      <c r="B19" t="s">
        <v>18</v>
      </c>
      <c r="C19" t="s">
        <v>32</v>
      </c>
      <c r="D19" t="s">
        <v>39</v>
      </c>
      <c r="E19" s="21">
        <v>3317</v>
      </c>
      <c r="F19" s="21">
        <v>43121</v>
      </c>
    </row>
    <row r="20" spans="1:6">
      <c r="A20" t="s">
        <v>14</v>
      </c>
      <c r="B20" t="s">
        <v>18</v>
      </c>
      <c r="C20" t="s">
        <v>32</v>
      </c>
      <c r="D20" t="s">
        <v>38</v>
      </c>
      <c r="E20" s="21">
        <v>7411</v>
      </c>
      <c r="F20" s="21">
        <v>81521</v>
      </c>
    </row>
    <row r="21" spans="1:6">
      <c r="A21" t="s">
        <v>14</v>
      </c>
      <c r="B21" t="s">
        <v>18</v>
      </c>
      <c r="C21" t="s">
        <v>32</v>
      </c>
      <c r="D21" t="s">
        <v>41</v>
      </c>
      <c r="E21" s="21">
        <v>6227</v>
      </c>
      <c r="F21" s="21">
        <v>93405</v>
      </c>
    </row>
    <row r="22" spans="1:6">
      <c r="A22" t="s">
        <v>14</v>
      </c>
      <c r="B22" t="s">
        <v>19</v>
      </c>
      <c r="C22" t="s">
        <v>30</v>
      </c>
      <c r="D22" t="s">
        <v>37</v>
      </c>
      <c r="E22" s="21">
        <v>6415</v>
      </c>
      <c r="F22" s="21">
        <v>89810</v>
      </c>
    </row>
    <row r="23" spans="1:6">
      <c r="A23" t="s">
        <v>14</v>
      </c>
      <c r="B23" t="s">
        <v>19</v>
      </c>
      <c r="C23" t="s">
        <v>30</v>
      </c>
      <c r="D23" t="s">
        <v>40</v>
      </c>
      <c r="E23" s="21">
        <v>6426</v>
      </c>
      <c r="F23" s="21">
        <v>83538</v>
      </c>
    </row>
    <row r="24" spans="1:6">
      <c r="A24" t="s">
        <v>14</v>
      </c>
      <c r="B24" t="s">
        <v>19</v>
      </c>
      <c r="C24" t="s">
        <v>30</v>
      </c>
      <c r="D24" t="s">
        <v>39</v>
      </c>
      <c r="E24" s="21">
        <v>8035</v>
      </c>
      <c r="F24" s="21">
        <v>112490</v>
      </c>
    </row>
    <row r="25" spans="1:6">
      <c r="A25" t="s">
        <v>14</v>
      </c>
      <c r="B25" t="s">
        <v>19</v>
      </c>
      <c r="C25" t="s">
        <v>30</v>
      </c>
      <c r="D25" t="s">
        <v>38</v>
      </c>
      <c r="E25" s="21">
        <v>5075</v>
      </c>
      <c r="F25" s="21">
        <v>60900</v>
      </c>
    </row>
    <row r="26" spans="1:6">
      <c r="A26" t="s">
        <v>14</v>
      </c>
      <c r="B26" t="s">
        <v>19</v>
      </c>
      <c r="C26" t="s">
        <v>30</v>
      </c>
      <c r="D26" t="s">
        <v>41</v>
      </c>
      <c r="E26" s="21">
        <v>3064</v>
      </c>
      <c r="F26" s="21">
        <v>36768</v>
      </c>
    </row>
    <row r="27" spans="1:6">
      <c r="A27" t="s">
        <v>14</v>
      </c>
      <c r="B27" t="s">
        <v>21</v>
      </c>
      <c r="C27" t="s">
        <v>26</v>
      </c>
      <c r="D27" t="s">
        <v>37</v>
      </c>
      <c r="E27" s="21">
        <v>686</v>
      </c>
      <c r="F27" s="21">
        <v>9604</v>
      </c>
    </row>
    <row r="28" spans="1:6">
      <c r="A28" t="s">
        <v>14</v>
      </c>
      <c r="B28" t="s">
        <v>21</v>
      </c>
      <c r="C28" t="s">
        <v>26</v>
      </c>
      <c r="D28" t="s">
        <v>40</v>
      </c>
      <c r="E28" s="21">
        <v>8203</v>
      </c>
      <c r="F28" s="21">
        <v>82030</v>
      </c>
    </row>
    <row r="29" spans="1:6">
      <c r="A29" t="s">
        <v>14</v>
      </c>
      <c r="B29" t="s">
        <v>21</v>
      </c>
      <c r="C29" t="s">
        <v>26</v>
      </c>
      <c r="D29" t="s">
        <v>39</v>
      </c>
      <c r="E29" s="21">
        <v>3920</v>
      </c>
      <c r="F29" s="21">
        <v>58800</v>
      </c>
    </row>
    <row r="30" spans="1:6">
      <c r="A30" t="s">
        <v>14</v>
      </c>
      <c r="B30" t="s">
        <v>21</v>
      </c>
      <c r="C30" t="s">
        <v>26</v>
      </c>
      <c r="D30" t="s">
        <v>38</v>
      </c>
      <c r="E30" s="21">
        <v>8262</v>
      </c>
      <c r="F30" s="21">
        <v>107406</v>
      </c>
    </row>
    <row r="31" spans="1:6">
      <c r="A31" t="s">
        <v>14</v>
      </c>
      <c r="B31" t="s">
        <v>21</v>
      </c>
      <c r="C31" t="s">
        <v>26</v>
      </c>
      <c r="D31" t="s">
        <v>41</v>
      </c>
      <c r="E31" s="21">
        <v>4251</v>
      </c>
      <c r="F31" s="21">
        <v>51012</v>
      </c>
    </row>
    <row r="32" spans="1:6">
      <c r="A32" t="s">
        <v>13</v>
      </c>
      <c r="B32" t="s">
        <v>22</v>
      </c>
      <c r="C32" t="s">
        <v>29</v>
      </c>
      <c r="D32" t="s">
        <v>37</v>
      </c>
      <c r="E32" s="21">
        <v>5469</v>
      </c>
      <c r="F32" s="21">
        <v>71097</v>
      </c>
    </row>
    <row r="33" spans="1:6">
      <c r="A33" t="s">
        <v>13</v>
      </c>
      <c r="B33" t="s">
        <v>22</v>
      </c>
      <c r="C33" t="s">
        <v>29</v>
      </c>
      <c r="D33" t="s">
        <v>40</v>
      </c>
      <c r="E33" s="21">
        <v>1126</v>
      </c>
      <c r="F33" s="21">
        <v>15764</v>
      </c>
    </row>
    <row r="34" spans="1:6">
      <c r="A34" t="s">
        <v>13</v>
      </c>
      <c r="B34" t="s">
        <v>22</v>
      </c>
      <c r="C34" t="s">
        <v>29</v>
      </c>
      <c r="D34" t="s">
        <v>39</v>
      </c>
      <c r="E34" s="21">
        <v>3064</v>
      </c>
      <c r="F34" s="21">
        <v>45960</v>
      </c>
    </row>
    <row r="35" spans="1:6">
      <c r="A35" t="s">
        <v>13</v>
      </c>
      <c r="B35" t="s">
        <v>22</v>
      </c>
      <c r="C35" t="s">
        <v>29</v>
      </c>
      <c r="D35" t="s">
        <v>38</v>
      </c>
      <c r="E35" s="21">
        <v>1473</v>
      </c>
      <c r="F35" s="21">
        <v>14730</v>
      </c>
    </row>
    <row r="36" spans="1:6">
      <c r="A36" t="s">
        <v>13</v>
      </c>
      <c r="B36" t="s">
        <v>22</v>
      </c>
      <c r="C36" t="s">
        <v>29</v>
      </c>
      <c r="D36" t="s">
        <v>41</v>
      </c>
      <c r="E36" s="21">
        <v>4406</v>
      </c>
      <c r="F36" s="21">
        <v>48466</v>
      </c>
    </row>
    <row r="37" spans="1:6">
      <c r="A37" t="s">
        <v>13</v>
      </c>
      <c r="B37" t="s">
        <v>22</v>
      </c>
      <c r="C37" t="s">
        <v>34</v>
      </c>
      <c r="D37" t="s">
        <v>37</v>
      </c>
      <c r="E37" s="21">
        <v>9983</v>
      </c>
      <c r="F37" s="21">
        <v>149745</v>
      </c>
    </row>
    <row r="38" spans="1:6">
      <c r="A38" t="s">
        <v>13</v>
      </c>
      <c r="B38" t="s">
        <v>22</v>
      </c>
      <c r="C38" t="s">
        <v>34</v>
      </c>
      <c r="D38" t="s">
        <v>40</v>
      </c>
      <c r="E38" s="21">
        <v>8319</v>
      </c>
      <c r="F38" s="21">
        <v>108147</v>
      </c>
    </row>
    <row r="39" spans="1:6">
      <c r="A39" t="s">
        <v>13</v>
      </c>
      <c r="B39" t="s">
        <v>22</v>
      </c>
      <c r="C39" t="s">
        <v>34</v>
      </c>
      <c r="D39" t="s">
        <v>39</v>
      </c>
      <c r="E39" s="21">
        <v>6850</v>
      </c>
      <c r="F39" s="21">
        <v>68500</v>
      </c>
    </row>
    <row r="40" spans="1:6">
      <c r="A40" t="s">
        <v>13</v>
      </c>
      <c r="B40" t="s">
        <v>22</v>
      </c>
      <c r="C40" t="s">
        <v>34</v>
      </c>
      <c r="D40" t="s">
        <v>38</v>
      </c>
      <c r="E40" s="21">
        <v>7994</v>
      </c>
      <c r="F40" s="21">
        <v>87934</v>
      </c>
    </row>
    <row r="41" spans="1:6">
      <c r="A41" t="s">
        <v>13</v>
      </c>
      <c r="B41" t="s">
        <v>22</v>
      </c>
      <c r="C41" t="s">
        <v>34</v>
      </c>
      <c r="D41" t="s">
        <v>41</v>
      </c>
      <c r="E41" s="21">
        <v>7404</v>
      </c>
      <c r="F41" s="21">
        <v>81444</v>
      </c>
    </row>
    <row r="42" spans="1:6">
      <c r="A42" t="s">
        <v>15</v>
      </c>
      <c r="B42" t="s">
        <v>20</v>
      </c>
      <c r="C42" t="s">
        <v>31</v>
      </c>
      <c r="D42" t="s">
        <v>37</v>
      </c>
      <c r="E42" s="21">
        <v>5591</v>
      </c>
      <c r="F42" s="21">
        <v>61501</v>
      </c>
    </row>
    <row r="43" spans="1:6">
      <c r="A43" t="s">
        <v>15</v>
      </c>
      <c r="B43" t="s">
        <v>20</v>
      </c>
      <c r="C43" t="s">
        <v>31</v>
      </c>
      <c r="D43" t="s">
        <v>40</v>
      </c>
      <c r="E43" s="21">
        <v>1481</v>
      </c>
      <c r="F43" s="21">
        <v>17772</v>
      </c>
    </row>
    <row r="44" spans="1:6">
      <c r="A44" t="s">
        <v>15</v>
      </c>
      <c r="B44" t="s">
        <v>20</v>
      </c>
      <c r="C44" t="s">
        <v>31</v>
      </c>
      <c r="D44" t="s">
        <v>39</v>
      </c>
      <c r="E44" s="21">
        <v>5879</v>
      </c>
      <c r="F44" s="21">
        <v>64669</v>
      </c>
    </row>
    <row r="45" spans="1:6">
      <c r="A45" t="s">
        <v>15</v>
      </c>
      <c r="B45" t="s">
        <v>20</v>
      </c>
      <c r="C45" t="s">
        <v>31</v>
      </c>
      <c r="D45" t="s">
        <v>38</v>
      </c>
      <c r="E45" s="21">
        <v>1561</v>
      </c>
      <c r="F45" s="21">
        <v>23415</v>
      </c>
    </row>
    <row r="46" spans="1:6">
      <c r="A46" t="s">
        <v>15</v>
      </c>
      <c r="B46" t="s">
        <v>20</v>
      </c>
      <c r="C46" t="s">
        <v>31</v>
      </c>
      <c r="D46" t="s">
        <v>41</v>
      </c>
      <c r="E46" s="21">
        <v>5668</v>
      </c>
      <c r="F46" s="21">
        <v>68016</v>
      </c>
    </row>
    <row r="47" spans="1:6">
      <c r="A47" t="s">
        <v>15</v>
      </c>
      <c r="B47" t="s">
        <v>23</v>
      </c>
      <c r="C47" t="s">
        <v>33</v>
      </c>
      <c r="D47" t="s">
        <v>37</v>
      </c>
      <c r="E47" s="21">
        <v>5240</v>
      </c>
      <c r="F47" s="21">
        <v>52400</v>
      </c>
    </row>
    <row r="48" spans="1:6">
      <c r="A48" t="s">
        <v>15</v>
      </c>
      <c r="B48" t="s">
        <v>23</v>
      </c>
      <c r="C48" t="s">
        <v>33</v>
      </c>
      <c r="D48" t="s">
        <v>40</v>
      </c>
      <c r="E48" s="21">
        <v>4728</v>
      </c>
      <c r="F48" s="21">
        <v>61464</v>
      </c>
    </row>
    <row r="49" spans="1:6">
      <c r="A49" t="s">
        <v>15</v>
      </c>
      <c r="B49" t="s">
        <v>23</v>
      </c>
      <c r="C49" t="s">
        <v>33</v>
      </c>
      <c r="D49" t="s">
        <v>39</v>
      </c>
      <c r="E49" s="21">
        <v>1062</v>
      </c>
      <c r="F49" s="21">
        <v>11682</v>
      </c>
    </row>
    <row r="50" spans="1:6">
      <c r="A50" t="s">
        <v>15</v>
      </c>
      <c r="B50" t="s">
        <v>23</v>
      </c>
      <c r="C50" t="s">
        <v>33</v>
      </c>
      <c r="D50" t="s">
        <v>38</v>
      </c>
      <c r="E50" s="21">
        <v>6165</v>
      </c>
      <c r="F50" s="21">
        <v>80145</v>
      </c>
    </row>
    <row r="51" spans="1:6">
      <c r="A51" t="s">
        <v>15</v>
      </c>
      <c r="B51" t="s">
        <v>23</v>
      </c>
      <c r="C51" t="s">
        <v>33</v>
      </c>
      <c r="D51" t="s">
        <v>41</v>
      </c>
      <c r="E51" s="21">
        <v>835</v>
      </c>
      <c r="F51" s="21">
        <v>8350</v>
      </c>
    </row>
    <row r="56" spans="1:6" ht="15" customHeight="1">
      <c r="A56" s="2" t="s">
        <v>1</v>
      </c>
    </row>
    <row r="57" spans="1:6" ht="15" customHeight="1">
      <c r="A57" t="s">
        <v>309</v>
      </c>
      <c r="B57" t="s">
        <v>310</v>
      </c>
    </row>
  </sheetData>
  <pageMargins left="0.7" right="0.7" top="0.75" bottom="0.75" header="0.3" footer="0.3"/>
  <pageSetup scale="92"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5D60-3EEC-4033-886F-9BAF2D0E9FFB}">
  <dimension ref="A1:B28"/>
  <sheetViews>
    <sheetView showGridLines="0" zoomScaleNormal="100" workbookViewId="0">
      <selection activeCell="D10" sqref="D10"/>
    </sheetView>
  </sheetViews>
  <sheetFormatPr defaultRowHeight="15"/>
  <cols>
    <col min="10" max="10" width="12" customWidth="1"/>
    <col min="12" max="12" width="26.42578125" customWidth="1"/>
  </cols>
  <sheetData>
    <row r="1" ht="39.75" customHeight="1"/>
    <row r="2" ht="42" customHeight="1"/>
    <row r="18" spans="1:2">
      <c r="A18" t="s">
        <v>0</v>
      </c>
    </row>
    <row r="23" spans="1:2">
      <c r="A23" s="2" t="s">
        <v>1</v>
      </c>
    </row>
    <row r="24" spans="1:2">
      <c r="A24" t="s">
        <v>2</v>
      </c>
      <c r="B24" t="s">
        <v>3</v>
      </c>
    </row>
    <row r="25" spans="1:2">
      <c r="A25" t="s">
        <v>4</v>
      </c>
      <c r="B25" t="s">
        <v>3</v>
      </c>
    </row>
    <row r="26" spans="1:2">
      <c r="A26" t="s">
        <v>5</v>
      </c>
      <c r="B26" t="s">
        <v>6</v>
      </c>
    </row>
    <row r="27" spans="1:2">
      <c r="A27" t="s">
        <v>7</v>
      </c>
      <c r="B27" t="s">
        <v>8</v>
      </c>
    </row>
    <row r="28" spans="1:2">
      <c r="A28" t="s">
        <v>9</v>
      </c>
      <c r="B28" t="s">
        <v>10</v>
      </c>
    </row>
  </sheetData>
  <pageMargins left="0.7" right="0.7" top="0.75" bottom="0.75" header="0.3" footer="0.3"/>
  <drawing r:id="rId1"/>
  <legacy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23D0-1C1A-4A90-8B15-BFF051E03A50}">
  <dimension ref="A1:B15"/>
  <sheetViews>
    <sheetView showGridLines="0" zoomScaleNormal="100" workbookViewId="0">
      <selection activeCell="B3" sqref="B3"/>
    </sheetView>
  </sheetViews>
  <sheetFormatPr defaultRowHeight="15"/>
  <cols>
    <col min="1" max="1" width="11.28515625" customWidth="1"/>
    <col min="2" max="2" width="10.85546875" bestFit="1" customWidth="1"/>
  </cols>
  <sheetData>
    <row r="1" spans="1:2">
      <c r="A1" s="5" t="s">
        <v>11</v>
      </c>
      <c r="B1" t="s">
        <v>12</v>
      </c>
    </row>
    <row r="2" spans="1:2">
      <c r="A2" s="3" t="s">
        <v>13</v>
      </c>
      <c r="B2" s="4">
        <v>691787</v>
      </c>
    </row>
    <row r="3" spans="1:2">
      <c r="A3" s="3" t="s">
        <v>14</v>
      </c>
      <c r="B3" s="4">
        <v>2108437</v>
      </c>
    </row>
    <row r="4" spans="1:2">
      <c r="A4" s="3" t="s">
        <v>15</v>
      </c>
      <c r="B4" s="4">
        <v>449414</v>
      </c>
    </row>
    <row r="5" spans="1:2">
      <c r="A5" s="3" t="s">
        <v>16</v>
      </c>
      <c r="B5" s="4">
        <v>3249638</v>
      </c>
    </row>
    <row r="10" spans="1:2">
      <c r="A10" s="2" t="s">
        <v>1</v>
      </c>
    </row>
    <row r="11" spans="1:2">
      <c r="A11" t="s">
        <v>2</v>
      </c>
      <c r="B11" t="s">
        <v>3</v>
      </c>
    </row>
    <row r="12" spans="1:2">
      <c r="A12" t="s">
        <v>4</v>
      </c>
      <c r="B12" t="s">
        <v>3</v>
      </c>
    </row>
    <row r="13" spans="1:2">
      <c r="A13" t="s">
        <v>5</v>
      </c>
      <c r="B13" t="s">
        <v>6</v>
      </c>
    </row>
    <row r="14" spans="1:2">
      <c r="A14" t="s">
        <v>7</v>
      </c>
      <c r="B14" t="s">
        <v>8</v>
      </c>
    </row>
    <row r="15" spans="1:2">
      <c r="A15" t="s">
        <v>9</v>
      </c>
      <c r="B15"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E45E-5523-4C9C-9773-D6F3D8BDACF3}">
  <dimension ref="A1:B18"/>
  <sheetViews>
    <sheetView showGridLines="0" zoomScaleNormal="100" workbookViewId="0">
      <selection activeCell="B3" sqref="B3"/>
    </sheetView>
  </sheetViews>
  <sheetFormatPr defaultRowHeight="15"/>
  <cols>
    <col min="1" max="1" width="11.28515625" customWidth="1"/>
    <col min="2" max="2" width="10.85546875" bestFit="1" customWidth="1"/>
  </cols>
  <sheetData>
    <row r="1" spans="1:2">
      <c r="A1" s="5" t="s">
        <v>17</v>
      </c>
      <c r="B1" t="s">
        <v>12</v>
      </c>
    </row>
    <row r="2" spans="1:2">
      <c r="A2" s="3" t="s">
        <v>18</v>
      </c>
      <c r="B2" s="4">
        <v>1416079</v>
      </c>
    </row>
    <row r="3" spans="1:2">
      <c r="A3" s="3" t="s">
        <v>19</v>
      </c>
      <c r="B3" s="4">
        <v>383506</v>
      </c>
    </row>
    <row r="4" spans="1:2">
      <c r="A4" s="3" t="s">
        <v>20</v>
      </c>
      <c r="B4" s="4">
        <v>235373</v>
      </c>
    </row>
    <row r="5" spans="1:2">
      <c r="A5" s="3" t="s">
        <v>21</v>
      </c>
      <c r="B5" s="4">
        <v>308852</v>
      </c>
    </row>
    <row r="6" spans="1:2">
      <c r="A6" s="3" t="s">
        <v>22</v>
      </c>
      <c r="B6" s="4">
        <v>691787</v>
      </c>
    </row>
    <row r="7" spans="1:2">
      <c r="A7" s="3" t="s">
        <v>23</v>
      </c>
      <c r="B7" s="4">
        <v>214041</v>
      </c>
    </row>
    <row r="8" spans="1:2">
      <c r="A8" s="3" t="s">
        <v>16</v>
      </c>
      <c r="B8" s="4">
        <v>3249638</v>
      </c>
    </row>
    <row r="13" spans="1:2">
      <c r="A13" s="2" t="s">
        <v>1</v>
      </c>
    </row>
    <row r="14" spans="1:2">
      <c r="A14" t="s">
        <v>2</v>
      </c>
      <c r="B14" t="s">
        <v>3</v>
      </c>
    </row>
    <row r="15" spans="1:2">
      <c r="A15" t="s">
        <v>4</v>
      </c>
      <c r="B15" t="s">
        <v>3</v>
      </c>
    </row>
    <row r="16" spans="1:2">
      <c r="A16" t="s">
        <v>5</v>
      </c>
      <c r="B16" t="s">
        <v>6</v>
      </c>
    </row>
    <row r="17" spans="1:2">
      <c r="A17" t="s">
        <v>7</v>
      </c>
      <c r="B17" t="s">
        <v>8</v>
      </c>
    </row>
    <row r="18" spans="1:2">
      <c r="A18" t="s">
        <v>9</v>
      </c>
      <c r="B18" t="s">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BC21-FF11-450A-B130-FFF6A7D05821}">
  <dimension ref="A1:B22"/>
  <sheetViews>
    <sheetView showGridLines="0" zoomScaleNormal="100" workbookViewId="0">
      <selection activeCell="B3" sqref="B3"/>
    </sheetView>
  </sheetViews>
  <sheetFormatPr defaultRowHeight="15"/>
  <cols>
    <col min="1" max="1" width="22.140625" customWidth="1"/>
    <col min="2" max="2" width="10.85546875" bestFit="1" customWidth="1"/>
  </cols>
  <sheetData>
    <row r="1" spans="1:2">
      <c r="A1" s="5" t="s">
        <v>24</v>
      </c>
      <c r="B1" t="s">
        <v>12</v>
      </c>
    </row>
    <row r="2" spans="1:2">
      <c r="A2" s="3" t="s">
        <v>25</v>
      </c>
      <c r="B2" s="4">
        <v>403746</v>
      </c>
    </row>
    <row r="3" spans="1:2">
      <c r="A3" s="3" t="s">
        <v>26</v>
      </c>
      <c r="B3" s="4">
        <v>308852</v>
      </c>
    </row>
    <row r="4" spans="1:2">
      <c r="A4" s="3" t="s">
        <v>27</v>
      </c>
      <c r="B4" s="4">
        <v>318912</v>
      </c>
    </row>
    <row r="5" spans="1:2">
      <c r="A5" s="3" t="s">
        <v>28</v>
      </c>
      <c r="B5" s="4">
        <v>372053</v>
      </c>
    </row>
    <row r="6" spans="1:2">
      <c r="A6" s="3" t="s">
        <v>29</v>
      </c>
      <c r="B6" s="4">
        <v>196017</v>
      </c>
    </row>
    <row r="7" spans="1:2">
      <c r="A7" s="3" t="s">
        <v>30</v>
      </c>
      <c r="B7" s="4">
        <v>383506</v>
      </c>
    </row>
    <row r="8" spans="1:2">
      <c r="A8" s="3" t="s">
        <v>31</v>
      </c>
      <c r="B8" s="4">
        <v>235373</v>
      </c>
    </row>
    <row r="9" spans="1:2">
      <c r="A9" s="3" t="s">
        <v>32</v>
      </c>
      <c r="B9" s="4">
        <v>321368</v>
      </c>
    </row>
    <row r="10" spans="1:2">
      <c r="A10" s="3" t="s">
        <v>33</v>
      </c>
      <c r="B10" s="4">
        <v>214041</v>
      </c>
    </row>
    <row r="11" spans="1:2">
      <c r="A11" s="3" t="s">
        <v>34</v>
      </c>
      <c r="B11" s="4">
        <v>495770</v>
      </c>
    </row>
    <row r="12" spans="1:2">
      <c r="A12" s="3" t="s">
        <v>16</v>
      </c>
      <c r="B12" s="4">
        <v>3249638</v>
      </c>
    </row>
    <row r="17" spans="1:2">
      <c r="A17" s="2" t="s">
        <v>1</v>
      </c>
    </row>
    <row r="18" spans="1:2">
      <c r="A18" t="s">
        <v>2</v>
      </c>
      <c r="B18" t="s">
        <v>3</v>
      </c>
    </row>
    <row r="19" spans="1:2">
      <c r="A19" t="s">
        <v>4</v>
      </c>
      <c r="B19" t="s">
        <v>3</v>
      </c>
    </row>
    <row r="20" spans="1:2">
      <c r="A20" t="s">
        <v>5</v>
      </c>
      <c r="B20" t="s">
        <v>6</v>
      </c>
    </row>
    <row r="21" spans="1:2">
      <c r="A21" t="s">
        <v>7</v>
      </c>
      <c r="B21" t="s">
        <v>8</v>
      </c>
    </row>
    <row r="22" spans="1:2">
      <c r="A22" t="s">
        <v>9</v>
      </c>
      <c r="B22" t="s">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C5F5-1A43-4A1E-B4C9-77713FBA2841}">
  <dimension ref="A1:D19"/>
  <sheetViews>
    <sheetView showGridLines="0" zoomScaleNormal="100" workbookViewId="0">
      <selection activeCell="B3" sqref="B3"/>
    </sheetView>
  </sheetViews>
  <sheetFormatPr defaultRowHeight="15"/>
  <cols>
    <col min="1" max="1" width="22.140625" customWidth="1"/>
    <col min="2" max="2" width="10.85546875" bestFit="1" customWidth="1"/>
  </cols>
  <sheetData>
    <row r="1" spans="1:4">
      <c r="A1" s="5" t="s">
        <v>35</v>
      </c>
      <c r="B1" t="s">
        <v>36</v>
      </c>
      <c r="D1" s="6" t="str">
        <f>IF(B1="(All)","All Products",B1)</f>
        <v>All Products</v>
      </c>
    </row>
    <row r="3" spans="1:4">
      <c r="A3" s="5" t="s">
        <v>24</v>
      </c>
      <c r="B3" t="s">
        <v>12</v>
      </c>
    </row>
    <row r="4" spans="1:4">
      <c r="A4" s="3" t="s">
        <v>34</v>
      </c>
      <c r="B4" s="4">
        <v>495770</v>
      </c>
      <c r="D4" s="6" t="str">
        <f>"Top 5 Vendors - "&amp;IF(B1="(All)","All Products",B1)</f>
        <v>Top 5 Vendors - All Products</v>
      </c>
    </row>
    <row r="5" spans="1:4">
      <c r="A5" s="3" t="s">
        <v>25</v>
      </c>
      <c r="B5" s="4">
        <v>403746</v>
      </c>
    </row>
    <row r="6" spans="1:4">
      <c r="A6" s="3" t="s">
        <v>30</v>
      </c>
      <c r="B6" s="4">
        <v>383506</v>
      </c>
    </row>
    <row r="7" spans="1:4">
      <c r="A7" s="3" t="s">
        <v>28</v>
      </c>
      <c r="B7" s="4">
        <v>372053</v>
      </c>
    </row>
    <row r="8" spans="1:4">
      <c r="A8" s="3" t="s">
        <v>32</v>
      </c>
      <c r="B8" s="4">
        <v>321368</v>
      </c>
    </row>
    <row r="9" spans="1:4">
      <c r="A9" s="3" t="s">
        <v>16</v>
      </c>
      <c r="B9" s="4">
        <v>1976443</v>
      </c>
    </row>
    <row r="14" spans="1:4">
      <c r="A14" s="2" t="s">
        <v>1</v>
      </c>
    </row>
    <row r="15" spans="1:4">
      <c r="A15" t="s">
        <v>2</v>
      </c>
      <c r="B15" t="s">
        <v>3</v>
      </c>
    </row>
    <row r="16" spans="1:4">
      <c r="A16" t="s">
        <v>4</v>
      </c>
      <c r="B16" t="s">
        <v>3</v>
      </c>
    </row>
    <row r="17" spans="1:2">
      <c r="A17" t="s">
        <v>5</v>
      </c>
      <c r="B17" t="s">
        <v>6</v>
      </c>
    </row>
    <row r="18" spans="1:2">
      <c r="A18" t="s">
        <v>7</v>
      </c>
      <c r="B18" t="s">
        <v>8</v>
      </c>
    </row>
    <row r="19" spans="1:2">
      <c r="A19" t="s">
        <v>9</v>
      </c>
      <c r="B19" t="s">
        <v>10</v>
      </c>
    </row>
  </sheetData>
  <pageMargins left="0.7" right="0.7" top="0.75" bottom="0.75" header="0.3" footer="0.3"/>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8ABA-F1EC-44AF-8D8E-CC37220E51E7}">
  <dimension ref="A1:B17"/>
  <sheetViews>
    <sheetView showGridLines="0" zoomScaleNormal="100" workbookViewId="0">
      <selection activeCell="B3" sqref="B3"/>
    </sheetView>
  </sheetViews>
  <sheetFormatPr defaultRowHeight="15"/>
  <cols>
    <col min="1" max="1" width="13.42578125" bestFit="1" customWidth="1"/>
    <col min="2" max="2" width="10.85546875" customWidth="1"/>
  </cols>
  <sheetData>
    <row r="1" spans="1:2">
      <c r="A1" s="5" t="s">
        <v>35</v>
      </c>
      <c r="B1" t="s">
        <v>12</v>
      </c>
    </row>
    <row r="2" spans="1:2">
      <c r="A2" s="3" t="s">
        <v>37</v>
      </c>
      <c r="B2" s="4">
        <v>715977</v>
      </c>
    </row>
    <row r="3" spans="1:2">
      <c r="A3" s="3" t="s">
        <v>38</v>
      </c>
      <c r="B3" s="4">
        <v>756649</v>
      </c>
    </row>
    <row r="4" spans="1:2">
      <c r="A4" s="3" t="s">
        <v>39</v>
      </c>
      <c r="B4" s="4">
        <v>643277</v>
      </c>
    </row>
    <row r="5" spans="1:2">
      <c r="A5" s="3" t="s">
        <v>40</v>
      </c>
      <c r="B5" s="4">
        <v>614847</v>
      </c>
    </row>
    <row r="6" spans="1:2">
      <c r="A6" s="3" t="s">
        <v>41</v>
      </c>
      <c r="B6" s="4">
        <v>518888</v>
      </c>
    </row>
    <row r="7" spans="1:2">
      <c r="A7" s="3" t="s">
        <v>16</v>
      </c>
      <c r="B7" s="4">
        <v>3249638</v>
      </c>
    </row>
    <row r="12" spans="1:2">
      <c r="A12" s="2" t="s">
        <v>1</v>
      </c>
    </row>
    <row r="13" spans="1:2">
      <c r="A13" t="s">
        <v>2</v>
      </c>
      <c r="B13" t="s">
        <v>3</v>
      </c>
    </row>
    <row r="14" spans="1:2">
      <c r="A14" t="s">
        <v>4</v>
      </c>
      <c r="B14" t="s">
        <v>3</v>
      </c>
    </row>
    <row r="15" spans="1:2">
      <c r="A15" t="s">
        <v>5</v>
      </c>
      <c r="B15" t="s">
        <v>6</v>
      </c>
    </row>
    <row r="16" spans="1:2">
      <c r="A16" t="s">
        <v>7</v>
      </c>
      <c r="B16" t="s">
        <v>8</v>
      </c>
    </row>
    <row r="17" spans="1:2">
      <c r="A17" t="s">
        <v>9</v>
      </c>
      <c r="B17" t="s">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C999-63C7-4925-BD2F-481D0E13AC3E}">
  <dimension ref="A1:G13"/>
  <sheetViews>
    <sheetView zoomScaleNormal="100" workbookViewId="0">
      <selection activeCell="B3" sqref="B3"/>
    </sheetView>
  </sheetViews>
  <sheetFormatPr defaultRowHeight="15"/>
  <cols>
    <col min="2" max="2" width="9.7109375" customWidth="1"/>
    <col min="3" max="3" width="10.85546875" customWidth="1"/>
  </cols>
  <sheetData>
    <row r="1" spans="1:7">
      <c r="A1" t="s">
        <v>42</v>
      </c>
      <c r="B1" t="s">
        <v>43</v>
      </c>
      <c r="C1" t="s">
        <v>44</v>
      </c>
      <c r="D1" t="s">
        <v>45</v>
      </c>
      <c r="E1" t="s">
        <v>46</v>
      </c>
      <c r="F1" t="s">
        <v>47</v>
      </c>
      <c r="G1" t="s">
        <v>48</v>
      </c>
    </row>
    <row r="2" spans="1:7">
      <c r="A2" t="s">
        <v>40</v>
      </c>
      <c r="B2">
        <v>327</v>
      </c>
      <c r="C2">
        <v>-192</v>
      </c>
      <c r="D2">
        <v>397</v>
      </c>
      <c r="E2">
        <v>464</v>
      </c>
      <c r="F2">
        <v>500</v>
      </c>
      <c r="G2">
        <v>600</v>
      </c>
    </row>
    <row r="3" spans="1:7">
      <c r="A3" t="s">
        <v>37</v>
      </c>
      <c r="B3">
        <v>466</v>
      </c>
      <c r="C3">
        <v>449</v>
      </c>
      <c r="D3">
        <v>-370</v>
      </c>
      <c r="E3">
        <v>385</v>
      </c>
      <c r="F3">
        <v>-600</v>
      </c>
      <c r="G3">
        <v>700</v>
      </c>
    </row>
    <row r="8" spans="1:7">
      <c r="A8" s="2" t="s">
        <v>1</v>
      </c>
    </row>
    <row r="9" spans="1:7">
      <c r="A9" t="s">
        <v>2</v>
      </c>
      <c r="B9" t="s">
        <v>3</v>
      </c>
    </row>
    <row r="10" spans="1:7">
      <c r="A10" t="s">
        <v>4</v>
      </c>
      <c r="B10" t="s">
        <v>3</v>
      </c>
    </row>
    <row r="11" spans="1:7">
      <c r="A11" t="s">
        <v>5</v>
      </c>
      <c r="B11" t="s">
        <v>6</v>
      </c>
    </row>
    <row r="12" spans="1:7">
      <c r="A12" t="s">
        <v>7</v>
      </c>
      <c r="B12" t="s">
        <v>8</v>
      </c>
    </row>
    <row r="13" spans="1:7">
      <c r="A13" t="s">
        <v>9</v>
      </c>
      <c r="B13" t="s">
        <v>10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7B226-33E4-434E-AC38-179824C33E56}">
  <dimension ref="A1:F61"/>
  <sheetViews>
    <sheetView zoomScaleNormal="100" workbookViewId="0">
      <selection activeCell="B3" sqref="B3"/>
    </sheetView>
  </sheetViews>
  <sheetFormatPr defaultRowHeight="15"/>
  <cols>
    <col min="2" max="2" width="11.28515625" bestFit="1" customWidth="1"/>
    <col min="3" max="3" width="22.140625" bestFit="1" customWidth="1"/>
    <col min="4" max="4" width="13.42578125" bestFit="1" customWidth="1"/>
    <col min="5" max="5" width="12.28515625" customWidth="1"/>
    <col min="6" max="6" width="12.42578125" customWidth="1"/>
  </cols>
  <sheetData>
    <row r="1" spans="1:6">
      <c r="A1" t="s">
        <v>11</v>
      </c>
      <c r="B1" t="s">
        <v>17</v>
      </c>
      <c r="C1" t="s">
        <v>49</v>
      </c>
      <c r="D1" t="s">
        <v>35</v>
      </c>
      <c r="E1" t="s">
        <v>50</v>
      </c>
      <c r="F1" t="s">
        <v>51</v>
      </c>
    </row>
    <row r="2" spans="1:6">
      <c r="A2" t="s">
        <v>14</v>
      </c>
      <c r="B2" t="s">
        <v>18</v>
      </c>
      <c r="C2" t="s">
        <v>27</v>
      </c>
      <c r="D2" t="s">
        <v>37</v>
      </c>
      <c r="E2">
        <v>6168</v>
      </c>
      <c r="F2">
        <v>61680</v>
      </c>
    </row>
    <row r="3" spans="1:6">
      <c r="A3" t="s">
        <v>14</v>
      </c>
      <c r="B3" t="s">
        <v>18</v>
      </c>
      <c r="C3" t="s">
        <v>27</v>
      </c>
      <c r="D3" t="s">
        <v>40</v>
      </c>
      <c r="E3">
        <v>6079</v>
      </c>
      <c r="F3">
        <v>85106</v>
      </c>
    </row>
    <row r="4" spans="1:6">
      <c r="A4" t="s">
        <v>14</v>
      </c>
      <c r="B4" t="s">
        <v>18</v>
      </c>
      <c r="C4" t="s">
        <v>27</v>
      </c>
      <c r="D4" t="s">
        <v>39</v>
      </c>
      <c r="E4">
        <v>6058</v>
      </c>
      <c r="F4">
        <v>66638</v>
      </c>
    </row>
    <row r="5" spans="1:6">
      <c r="A5" t="s">
        <v>14</v>
      </c>
      <c r="B5" t="s">
        <v>18</v>
      </c>
      <c r="C5" t="s">
        <v>27</v>
      </c>
      <c r="D5" t="s">
        <v>38</v>
      </c>
      <c r="E5">
        <v>6868</v>
      </c>
      <c r="F5">
        <v>75548</v>
      </c>
    </row>
    <row r="6" spans="1:6">
      <c r="A6" t="s">
        <v>14</v>
      </c>
      <c r="B6" t="s">
        <v>18</v>
      </c>
      <c r="C6" t="s">
        <v>27</v>
      </c>
      <c r="D6" t="s">
        <v>41</v>
      </c>
      <c r="E6">
        <v>1996</v>
      </c>
      <c r="F6">
        <v>29940</v>
      </c>
    </row>
    <row r="7" spans="1:6">
      <c r="A7" t="s">
        <v>14</v>
      </c>
      <c r="B7" t="s">
        <v>18</v>
      </c>
      <c r="C7" t="s">
        <v>25</v>
      </c>
      <c r="D7" t="s">
        <v>37</v>
      </c>
      <c r="E7">
        <v>7818</v>
      </c>
      <c r="F7">
        <v>93816</v>
      </c>
    </row>
    <row r="8" spans="1:6">
      <c r="A8" t="s">
        <v>14</v>
      </c>
      <c r="B8" t="s">
        <v>18</v>
      </c>
      <c r="C8" t="s">
        <v>25</v>
      </c>
      <c r="D8" t="s">
        <v>40</v>
      </c>
      <c r="E8">
        <v>1565</v>
      </c>
      <c r="F8">
        <v>21910</v>
      </c>
    </row>
    <row r="9" spans="1:6">
      <c r="A9" t="s">
        <v>14</v>
      </c>
      <c r="B9" t="s">
        <v>18</v>
      </c>
      <c r="C9" t="s">
        <v>25</v>
      </c>
      <c r="D9" t="s">
        <v>39</v>
      </c>
      <c r="E9">
        <v>9967</v>
      </c>
      <c r="F9">
        <v>99670</v>
      </c>
    </row>
    <row r="10" spans="1:6">
      <c r="A10" t="s">
        <v>14</v>
      </c>
      <c r="B10" t="s">
        <v>18</v>
      </c>
      <c r="C10" t="s">
        <v>25</v>
      </c>
      <c r="D10" t="s">
        <v>38</v>
      </c>
      <c r="E10">
        <v>9842</v>
      </c>
      <c r="F10">
        <v>98420</v>
      </c>
    </row>
    <row r="11" spans="1:6">
      <c r="A11" t="s">
        <v>14</v>
      </c>
      <c r="B11" t="s">
        <v>18</v>
      </c>
      <c r="C11" t="s">
        <v>25</v>
      </c>
      <c r="D11" t="s">
        <v>41</v>
      </c>
      <c r="E11">
        <v>8993</v>
      </c>
      <c r="F11">
        <v>89930</v>
      </c>
    </row>
    <row r="12" spans="1:6">
      <c r="A12" t="s">
        <v>14</v>
      </c>
      <c r="B12" t="s">
        <v>18</v>
      </c>
      <c r="C12" t="s">
        <v>28</v>
      </c>
      <c r="D12" t="s">
        <v>37</v>
      </c>
      <c r="E12">
        <v>4933</v>
      </c>
      <c r="F12">
        <v>54263</v>
      </c>
    </row>
    <row r="13" spans="1:6">
      <c r="A13" t="s">
        <v>14</v>
      </c>
      <c r="B13" t="s">
        <v>18</v>
      </c>
      <c r="C13" t="s">
        <v>28</v>
      </c>
      <c r="D13" t="s">
        <v>40</v>
      </c>
      <c r="E13">
        <v>7704</v>
      </c>
      <c r="F13">
        <v>107856</v>
      </c>
    </row>
    <row r="14" spans="1:6">
      <c r="A14" t="s">
        <v>14</v>
      </c>
      <c r="B14" t="s">
        <v>18</v>
      </c>
      <c r="C14" t="s">
        <v>28</v>
      </c>
      <c r="D14" t="s">
        <v>39</v>
      </c>
      <c r="E14">
        <v>5519</v>
      </c>
      <c r="F14">
        <v>71747</v>
      </c>
    </row>
    <row r="15" spans="1:6">
      <c r="A15" t="s">
        <v>14</v>
      </c>
      <c r="B15" t="s">
        <v>18</v>
      </c>
      <c r="C15" t="s">
        <v>28</v>
      </c>
      <c r="D15" t="s">
        <v>38</v>
      </c>
      <c r="E15">
        <v>8442</v>
      </c>
      <c r="F15">
        <v>126630</v>
      </c>
    </row>
    <row r="16" spans="1:6">
      <c r="A16" t="s">
        <v>14</v>
      </c>
      <c r="B16" t="s">
        <v>18</v>
      </c>
      <c r="C16" t="s">
        <v>28</v>
      </c>
      <c r="D16" t="s">
        <v>41</v>
      </c>
      <c r="E16">
        <v>889</v>
      </c>
      <c r="F16">
        <v>11557</v>
      </c>
    </row>
    <row r="17" spans="1:6">
      <c r="A17" t="s">
        <v>14</v>
      </c>
      <c r="B17" t="s">
        <v>18</v>
      </c>
      <c r="C17" t="s">
        <v>32</v>
      </c>
      <c r="D17" t="s">
        <v>37</v>
      </c>
      <c r="E17">
        <v>6551</v>
      </c>
      <c r="F17">
        <v>72061</v>
      </c>
    </row>
    <row r="18" spans="1:6">
      <c r="A18" t="s">
        <v>14</v>
      </c>
      <c r="B18" t="s">
        <v>18</v>
      </c>
      <c r="C18" t="s">
        <v>32</v>
      </c>
      <c r="D18" t="s">
        <v>40</v>
      </c>
      <c r="E18">
        <v>2605</v>
      </c>
      <c r="F18">
        <v>31260</v>
      </c>
    </row>
    <row r="19" spans="1:6">
      <c r="A19" t="s">
        <v>14</v>
      </c>
      <c r="B19" t="s">
        <v>18</v>
      </c>
      <c r="C19" t="s">
        <v>32</v>
      </c>
      <c r="D19" t="s">
        <v>39</v>
      </c>
      <c r="E19">
        <v>3317</v>
      </c>
      <c r="F19">
        <v>43121</v>
      </c>
    </row>
    <row r="20" spans="1:6">
      <c r="A20" t="s">
        <v>14</v>
      </c>
      <c r="B20" t="s">
        <v>18</v>
      </c>
      <c r="C20" t="s">
        <v>32</v>
      </c>
      <c r="D20" t="s">
        <v>38</v>
      </c>
      <c r="E20">
        <v>7411</v>
      </c>
      <c r="F20">
        <v>81521</v>
      </c>
    </row>
    <row r="21" spans="1:6">
      <c r="A21" t="s">
        <v>14</v>
      </c>
      <c r="B21" t="s">
        <v>18</v>
      </c>
      <c r="C21" t="s">
        <v>32</v>
      </c>
      <c r="D21" t="s">
        <v>41</v>
      </c>
      <c r="E21">
        <v>6227</v>
      </c>
      <c r="F21">
        <v>93405</v>
      </c>
    </row>
    <row r="22" spans="1:6">
      <c r="A22" t="s">
        <v>14</v>
      </c>
      <c r="B22" t="s">
        <v>19</v>
      </c>
      <c r="C22" t="s">
        <v>30</v>
      </c>
      <c r="D22" t="s">
        <v>37</v>
      </c>
      <c r="E22">
        <v>6415</v>
      </c>
      <c r="F22">
        <v>89810</v>
      </c>
    </row>
    <row r="23" spans="1:6">
      <c r="A23" t="s">
        <v>14</v>
      </c>
      <c r="B23" t="s">
        <v>19</v>
      </c>
      <c r="C23" t="s">
        <v>30</v>
      </c>
      <c r="D23" t="s">
        <v>40</v>
      </c>
      <c r="E23">
        <v>6426</v>
      </c>
      <c r="F23">
        <v>83538</v>
      </c>
    </row>
    <row r="24" spans="1:6">
      <c r="A24" t="s">
        <v>14</v>
      </c>
      <c r="B24" t="s">
        <v>19</v>
      </c>
      <c r="C24" t="s">
        <v>30</v>
      </c>
      <c r="D24" t="s">
        <v>39</v>
      </c>
      <c r="E24">
        <v>8035</v>
      </c>
      <c r="F24">
        <v>112490</v>
      </c>
    </row>
    <row r="25" spans="1:6">
      <c r="A25" t="s">
        <v>14</v>
      </c>
      <c r="B25" t="s">
        <v>19</v>
      </c>
      <c r="C25" t="s">
        <v>30</v>
      </c>
      <c r="D25" t="s">
        <v>38</v>
      </c>
      <c r="E25">
        <v>5075</v>
      </c>
      <c r="F25">
        <v>60900</v>
      </c>
    </row>
    <row r="26" spans="1:6">
      <c r="A26" t="s">
        <v>14</v>
      </c>
      <c r="B26" t="s">
        <v>19</v>
      </c>
      <c r="C26" t="s">
        <v>30</v>
      </c>
      <c r="D26" t="s">
        <v>41</v>
      </c>
      <c r="E26">
        <v>3064</v>
      </c>
      <c r="F26">
        <v>36768</v>
      </c>
    </row>
    <row r="27" spans="1:6">
      <c r="A27" t="s">
        <v>14</v>
      </c>
      <c r="B27" t="s">
        <v>21</v>
      </c>
      <c r="C27" t="s">
        <v>26</v>
      </c>
      <c r="D27" t="s">
        <v>37</v>
      </c>
      <c r="E27">
        <v>686</v>
      </c>
      <c r="F27">
        <v>9604</v>
      </c>
    </row>
    <row r="28" spans="1:6">
      <c r="A28" t="s">
        <v>14</v>
      </c>
      <c r="B28" t="s">
        <v>21</v>
      </c>
      <c r="C28" t="s">
        <v>26</v>
      </c>
      <c r="D28" t="s">
        <v>40</v>
      </c>
      <c r="E28">
        <v>8203</v>
      </c>
      <c r="F28">
        <v>82030</v>
      </c>
    </row>
    <row r="29" spans="1:6">
      <c r="A29" t="s">
        <v>14</v>
      </c>
      <c r="B29" t="s">
        <v>21</v>
      </c>
      <c r="C29" t="s">
        <v>26</v>
      </c>
      <c r="D29" t="s">
        <v>39</v>
      </c>
      <c r="E29">
        <v>3920</v>
      </c>
      <c r="F29">
        <v>58800</v>
      </c>
    </row>
    <row r="30" spans="1:6">
      <c r="A30" t="s">
        <v>14</v>
      </c>
      <c r="B30" t="s">
        <v>21</v>
      </c>
      <c r="C30" t="s">
        <v>26</v>
      </c>
      <c r="D30" t="s">
        <v>38</v>
      </c>
      <c r="E30">
        <v>8262</v>
      </c>
      <c r="F30">
        <v>107406</v>
      </c>
    </row>
    <row r="31" spans="1:6">
      <c r="A31" t="s">
        <v>14</v>
      </c>
      <c r="B31" t="s">
        <v>21</v>
      </c>
      <c r="C31" t="s">
        <v>26</v>
      </c>
      <c r="D31" t="s">
        <v>41</v>
      </c>
      <c r="E31">
        <v>4251</v>
      </c>
      <c r="F31">
        <v>51012</v>
      </c>
    </row>
    <row r="32" spans="1:6">
      <c r="A32" t="s">
        <v>13</v>
      </c>
      <c r="B32" t="s">
        <v>22</v>
      </c>
      <c r="C32" t="s">
        <v>29</v>
      </c>
      <c r="D32" t="s">
        <v>37</v>
      </c>
      <c r="E32">
        <v>5469</v>
      </c>
      <c r="F32">
        <v>71097</v>
      </c>
    </row>
    <row r="33" spans="1:6">
      <c r="A33" t="s">
        <v>13</v>
      </c>
      <c r="B33" t="s">
        <v>22</v>
      </c>
      <c r="C33" t="s">
        <v>29</v>
      </c>
      <c r="D33" t="s">
        <v>40</v>
      </c>
      <c r="E33">
        <v>1126</v>
      </c>
      <c r="F33">
        <v>15764</v>
      </c>
    </row>
    <row r="34" spans="1:6">
      <c r="A34" t="s">
        <v>13</v>
      </c>
      <c r="B34" t="s">
        <v>22</v>
      </c>
      <c r="C34" t="s">
        <v>29</v>
      </c>
      <c r="D34" t="s">
        <v>39</v>
      </c>
      <c r="E34">
        <v>3064</v>
      </c>
      <c r="F34">
        <v>45960</v>
      </c>
    </row>
    <row r="35" spans="1:6">
      <c r="A35" t="s">
        <v>13</v>
      </c>
      <c r="B35" t="s">
        <v>22</v>
      </c>
      <c r="C35" t="s">
        <v>29</v>
      </c>
      <c r="D35" t="s">
        <v>38</v>
      </c>
      <c r="E35">
        <v>1473</v>
      </c>
      <c r="F35">
        <v>14730</v>
      </c>
    </row>
    <row r="36" spans="1:6">
      <c r="A36" t="s">
        <v>13</v>
      </c>
      <c r="B36" t="s">
        <v>22</v>
      </c>
      <c r="C36" t="s">
        <v>29</v>
      </c>
      <c r="D36" t="s">
        <v>41</v>
      </c>
      <c r="E36">
        <v>4406</v>
      </c>
      <c r="F36">
        <v>48466</v>
      </c>
    </row>
    <row r="37" spans="1:6">
      <c r="A37" t="s">
        <v>13</v>
      </c>
      <c r="B37" t="s">
        <v>22</v>
      </c>
      <c r="C37" t="s">
        <v>34</v>
      </c>
      <c r="D37" t="s">
        <v>37</v>
      </c>
      <c r="E37">
        <v>9983</v>
      </c>
      <c r="F37">
        <v>149745</v>
      </c>
    </row>
    <row r="38" spans="1:6">
      <c r="A38" t="s">
        <v>13</v>
      </c>
      <c r="B38" t="s">
        <v>22</v>
      </c>
      <c r="C38" t="s">
        <v>34</v>
      </c>
      <c r="D38" t="s">
        <v>40</v>
      </c>
      <c r="E38">
        <v>8319</v>
      </c>
      <c r="F38">
        <v>108147</v>
      </c>
    </row>
    <row r="39" spans="1:6">
      <c r="A39" t="s">
        <v>13</v>
      </c>
      <c r="B39" t="s">
        <v>22</v>
      </c>
      <c r="C39" t="s">
        <v>34</v>
      </c>
      <c r="D39" t="s">
        <v>39</v>
      </c>
      <c r="E39">
        <v>6850</v>
      </c>
      <c r="F39">
        <v>68500</v>
      </c>
    </row>
    <row r="40" spans="1:6">
      <c r="A40" t="s">
        <v>13</v>
      </c>
      <c r="B40" t="s">
        <v>22</v>
      </c>
      <c r="C40" t="s">
        <v>34</v>
      </c>
      <c r="D40" t="s">
        <v>38</v>
      </c>
      <c r="E40">
        <v>7994</v>
      </c>
      <c r="F40">
        <v>87934</v>
      </c>
    </row>
    <row r="41" spans="1:6">
      <c r="A41" t="s">
        <v>13</v>
      </c>
      <c r="B41" t="s">
        <v>22</v>
      </c>
      <c r="C41" t="s">
        <v>34</v>
      </c>
      <c r="D41" t="s">
        <v>41</v>
      </c>
      <c r="E41">
        <v>7404</v>
      </c>
      <c r="F41">
        <v>81444</v>
      </c>
    </row>
    <row r="42" spans="1:6">
      <c r="A42" t="s">
        <v>15</v>
      </c>
      <c r="B42" t="s">
        <v>20</v>
      </c>
      <c r="C42" t="s">
        <v>31</v>
      </c>
      <c r="D42" t="s">
        <v>37</v>
      </c>
      <c r="E42">
        <v>5591</v>
      </c>
      <c r="F42">
        <v>61501</v>
      </c>
    </row>
    <row r="43" spans="1:6">
      <c r="A43" t="s">
        <v>15</v>
      </c>
      <c r="B43" t="s">
        <v>20</v>
      </c>
      <c r="C43" t="s">
        <v>31</v>
      </c>
      <c r="D43" t="s">
        <v>40</v>
      </c>
      <c r="E43">
        <v>1481</v>
      </c>
      <c r="F43">
        <v>17772</v>
      </c>
    </row>
    <row r="44" spans="1:6">
      <c r="A44" t="s">
        <v>15</v>
      </c>
      <c r="B44" t="s">
        <v>20</v>
      </c>
      <c r="C44" t="s">
        <v>31</v>
      </c>
      <c r="D44" t="s">
        <v>39</v>
      </c>
      <c r="E44">
        <v>5879</v>
      </c>
      <c r="F44">
        <v>64669</v>
      </c>
    </row>
    <row r="45" spans="1:6">
      <c r="A45" t="s">
        <v>15</v>
      </c>
      <c r="B45" t="s">
        <v>20</v>
      </c>
      <c r="C45" t="s">
        <v>31</v>
      </c>
      <c r="D45" t="s">
        <v>38</v>
      </c>
      <c r="E45">
        <v>1561</v>
      </c>
      <c r="F45">
        <v>23415</v>
      </c>
    </row>
    <row r="46" spans="1:6">
      <c r="A46" t="s">
        <v>15</v>
      </c>
      <c r="B46" t="s">
        <v>20</v>
      </c>
      <c r="C46" t="s">
        <v>31</v>
      </c>
      <c r="D46" t="s">
        <v>41</v>
      </c>
      <c r="E46">
        <v>5668</v>
      </c>
      <c r="F46">
        <v>68016</v>
      </c>
    </row>
    <row r="47" spans="1:6">
      <c r="A47" t="s">
        <v>15</v>
      </c>
      <c r="B47" t="s">
        <v>23</v>
      </c>
      <c r="C47" t="s">
        <v>33</v>
      </c>
      <c r="D47" t="s">
        <v>37</v>
      </c>
      <c r="E47">
        <v>5240</v>
      </c>
      <c r="F47">
        <v>52400</v>
      </c>
    </row>
    <row r="48" spans="1:6">
      <c r="A48" t="s">
        <v>15</v>
      </c>
      <c r="B48" t="s">
        <v>23</v>
      </c>
      <c r="C48" t="s">
        <v>33</v>
      </c>
      <c r="D48" t="s">
        <v>40</v>
      </c>
      <c r="E48">
        <v>4728</v>
      </c>
      <c r="F48">
        <v>61464</v>
      </c>
    </row>
    <row r="49" spans="1:6">
      <c r="A49" t="s">
        <v>15</v>
      </c>
      <c r="B49" t="s">
        <v>23</v>
      </c>
      <c r="C49" t="s">
        <v>33</v>
      </c>
      <c r="D49" t="s">
        <v>39</v>
      </c>
      <c r="E49">
        <v>1062</v>
      </c>
      <c r="F49">
        <v>11682</v>
      </c>
    </row>
    <row r="50" spans="1:6">
      <c r="A50" t="s">
        <v>15</v>
      </c>
      <c r="B50" t="s">
        <v>23</v>
      </c>
      <c r="C50" t="s">
        <v>33</v>
      </c>
      <c r="D50" t="s">
        <v>38</v>
      </c>
      <c r="E50">
        <v>6165</v>
      </c>
      <c r="F50">
        <v>80145</v>
      </c>
    </row>
    <row r="51" spans="1:6">
      <c r="A51" t="s">
        <v>15</v>
      </c>
      <c r="B51" t="s">
        <v>23</v>
      </c>
      <c r="C51" t="s">
        <v>33</v>
      </c>
      <c r="D51" t="s">
        <v>41</v>
      </c>
      <c r="E51">
        <v>835</v>
      </c>
      <c r="F51">
        <v>8350</v>
      </c>
    </row>
    <row r="56" spans="1:6">
      <c r="A56" s="2" t="s">
        <v>1</v>
      </c>
    </row>
    <row r="57" spans="1:6">
      <c r="A57" t="s">
        <v>2</v>
      </c>
      <c r="B57" t="s">
        <v>3</v>
      </c>
    </row>
    <row r="58" spans="1:6">
      <c r="A58" t="s">
        <v>4</v>
      </c>
      <c r="B58" t="s">
        <v>3</v>
      </c>
    </row>
    <row r="59" spans="1:6">
      <c r="A59" t="s">
        <v>5</v>
      </c>
      <c r="B59" t="s">
        <v>6</v>
      </c>
    </row>
    <row r="60" spans="1:6">
      <c r="A60" t="s">
        <v>7</v>
      </c>
      <c r="B60" t="s">
        <v>8</v>
      </c>
    </row>
    <row r="61" spans="1:6">
      <c r="A61" t="s">
        <v>9</v>
      </c>
      <c r="B61" t="s">
        <v>10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Ringstrom</dc:creator>
  <cp:keywords/>
  <dc:description/>
  <cp:lastModifiedBy>David Ringstrom</cp:lastModifiedBy>
  <cp:revision/>
  <dcterms:created xsi:type="dcterms:W3CDTF">2021-12-06T14:03:31Z</dcterms:created>
  <dcterms:modified xsi:type="dcterms:W3CDTF">2022-02-08T18:28:49Z</dcterms:modified>
  <cp:category/>
  <cp:contentStatus/>
</cp:coreProperties>
</file>